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4】公私幼親職教育本土語言計畫\○沉浸式族語(原民會計畫)\111學年9\4函文學校掣據\給園所資料\第2期\"/>
    </mc:Choice>
  </mc:AlternateContent>
  <xr:revisionPtr revIDLastSave="0" documentId="13_ncr:1_{68C92BC9-1D66-4052-B593-1EE378D4E5F5}" xr6:coauthVersionLast="36" xr6:coauthVersionMax="36" xr10:uidLastSave="{00000000-0000-0000-0000-000000000000}"/>
  <bookViews>
    <workbookView xWindow="120" yWindow="15" windowWidth="18960" windowHeight="11325" activeTab="1" xr2:uid="{00000000-000D-0000-FFFF-FFFF00000000}"/>
  </bookViews>
  <sheets>
    <sheet name="Table 1" sheetId="1" r:id="rId1"/>
    <sheet name="第2期" sheetId="2" r:id="rId2"/>
  </sheets>
  <calcPr calcId="191029"/>
</workbook>
</file>

<file path=xl/calcChain.xml><?xml version="1.0" encoding="utf-8"?>
<calcChain xmlns="http://schemas.openxmlformats.org/spreadsheetml/2006/main">
  <c r="X5" i="2" l="1"/>
  <c r="X4" i="2"/>
  <c r="Y5" i="2" l="1"/>
  <c r="Y4" i="2"/>
  <c r="W6" i="2" l="1"/>
  <c r="W5" i="2"/>
  <c r="W4" i="2"/>
  <c r="W6" i="1" l="1"/>
  <c r="W5" i="1"/>
  <c r="W4" i="1"/>
</calcChain>
</file>

<file path=xl/sharedStrings.xml><?xml version="1.0" encoding="utf-8"?>
<sst xmlns="http://schemas.openxmlformats.org/spreadsheetml/2006/main" count="78" uniqueCount="39">
  <si>
    <r>
      <rPr>
        <sz val="14"/>
        <color rgb="FFFF0000"/>
        <rFont val="標楷體"/>
        <family val="4"/>
      </rPr>
      <t xml:space="preserve">花蓮縣 </t>
    </r>
    <r>
      <rPr>
        <sz val="14"/>
        <rFont val="Times New Roman"/>
        <family val="1"/>
      </rPr>
      <t xml:space="preserve">111 </t>
    </r>
    <r>
      <rPr>
        <sz val="14"/>
        <rFont val="標楷體"/>
        <family val="4"/>
      </rPr>
      <t>學年度沉浸式族語教學幼兒園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標楷體"/>
        <family val="4"/>
      </rPr>
      <t>鐘點式</t>
    </r>
    <r>
      <rPr>
        <b/>
        <sz val="14"/>
        <color rgb="FFFF0000"/>
        <rFont val="Times New Roman"/>
        <family val="1"/>
      </rPr>
      <t>)</t>
    </r>
    <r>
      <rPr>
        <sz val="14"/>
        <rFont val="標楷體"/>
        <family val="4"/>
      </rPr>
      <t>核定經費一覽表</t>
    </r>
  </si>
  <si>
    <r>
      <rPr>
        <sz val="10"/>
        <rFont val="標楷體"/>
        <family val="4"/>
      </rPr>
      <t>序號</t>
    </r>
  </si>
  <si>
    <r>
      <rPr>
        <sz val="10"/>
        <rFont val="標楷體"/>
        <family val="4"/>
      </rPr>
      <t>縣</t>
    </r>
    <r>
      <rPr>
        <sz val="10"/>
        <rFont val="Times New Roman"/>
        <family val="1"/>
      </rPr>
      <t>(</t>
    </r>
    <r>
      <rPr>
        <sz val="10"/>
        <rFont val="標楷體"/>
        <family val="4"/>
      </rPr>
      <t>市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</si>
  <si>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</rPr>
      <t>機關學校</t>
    </r>
  </si>
  <si>
    <r>
      <rPr>
        <sz val="10"/>
        <rFont val="標楷體"/>
        <family val="4"/>
      </rPr>
      <t>班別</t>
    </r>
  </si>
  <si>
    <r>
      <rPr>
        <sz val="10"/>
        <rFont val="標楷體"/>
        <family val="4"/>
      </rPr>
      <t>族語老師</t>
    </r>
  </si>
  <si>
    <r>
      <rPr>
        <sz val="10"/>
        <rFont val="標楷體"/>
        <family val="4"/>
      </rPr>
      <t>申請</t>
    </r>
  </si>
  <si>
    <r>
      <rPr>
        <sz val="10"/>
        <rFont val="標楷體"/>
        <family val="4"/>
      </rPr>
      <t>核定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</si>
  <si>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學期鐘點費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</si>
  <si>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學期鐘點費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</si>
  <si>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學期行管業務費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</si>
  <si>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學期行管業務費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</si>
  <si>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學期協同教保人員協助教學費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</si>
  <si>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學期協同教保人員協助教學費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</si>
  <si>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學期寒暑假入園時數</t>
    </r>
    <r>
      <rPr>
        <sz val="10"/>
        <rFont val="Times New Roman"/>
        <family val="1"/>
      </rPr>
      <t xml:space="preserve">(12 </t>
    </r>
    <r>
      <rPr>
        <sz val="10"/>
        <rFont val="標楷體"/>
        <family val="4"/>
      </rPr>
      <t>小時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</si>
  <si>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學期寒暑假入園時數</t>
    </r>
    <r>
      <rPr>
        <sz val="10"/>
        <rFont val="Times New Roman"/>
        <family val="1"/>
      </rPr>
      <t xml:space="preserve">(12 </t>
    </r>
    <r>
      <rPr>
        <sz val="10"/>
        <rFont val="標楷體"/>
        <family val="4"/>
      </rPr>
      <t>小時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</si>
  <si>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學期鐘點老師備課鐘點費</t>
    </r>
    <r>
      <rPr>
        <sz val="10"/>
        <rFont val="Times New Roman"/>
        <family val="1"/>
      </rPr>
      <t xml:space="preserve">(16 </t>
    </r>
    <r>
      <rPr>
        <sz val="10"/>
        <rFont val="標楷體"/>
        <family val="4"/>
      </rPr>
      <t xml:space="preserve">小
</t>
    </r>
    <r>
      <rPr>
        <sz val="10"/>
        <rFont val="標楷體"/>
        <family val="4"/>
      </rPr>
      <t>時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</si>
  <si>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學期鐘點老師備課鐘點費</t>
    </r>
    <r>
      <rPr>
        <sz val="10"/>
        <rFont val="Times New Roman"/>
        <family val="1"/>
      </rPr>
      <t xml:space="preserve">(16 </t>
    </r>
    <r>
      <rPr>
        <sz val="10"/>
        <rFont val="標楷體"/>
        <family val="4"/>
      </rPr>
      <t xml:space="preserve">小
</t>
    </r>
    <r>
      <rPr>
        <sz val="10"/>
        <rFont val="標楷體"/>
        <family val="4"/>
      </rPr>
      <t>時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</si>
  <si>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學期部落社區親子共學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</si>
  <si>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學期部落社區親子共學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</si>
  <si>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1 </t>
    </r>
    <r>
      <rPr>
        <sz val="10"/>
        <rFont val="標楷體"/>
        <family val="4"/>
      </rPr>
      <t>學期老幼共學</t>
    </r>
  </si>
  <si>
    <r>
      <rPr>
        <sz val="10"/>
        <rFont val="標楷體"/>
        <family val="4"/>
      </rPr>
      <t xml:space="preserve">第 </t>
    </r>
    <r>
      <rPr>
        <sz val="10"/>
        <rFont val="Times New Roman"/>
        <family val="1"/>
      </rPr>
      <t xml:space="preserve">2 </t>
    </r>
    <r>
      <rPr>
        <sz val="10"/>
        <rFont val="標楷體"/>
        <family val="4"/>
      </rPr>
      <t>學期老幼共學</t>
    </r>
  </si>
  <si>
    <r>
      <rPr>
        <sz val="10"/>
        <rFont val="Times New Roman"/>
        <family val="1"/>
      </rPr>
      <t xml:space="preserve">111 </t>
    </r>
    <r>
      <rPr>
        <sz val="10"/>
        <rFont val="標楷體"/>
        <family val="4"/>
      </rPr>
      <t>學年運作費</t>
    </r>
  </si>
  <si>
    <r>
      <rPr>
        <sz val="10"/>
        <rFont val="標楷體"/>
        <family val="4"/>
      </rPr>
      <t>保險</t>
    </r>
    <r>
      <rPr>
        <sz val="10"/>
        <rFont val="Times New Roman"/>
        <family val="1"/>
      </rPr>
      <t>+</t>
    </r>
    <r>
      <rPr>
        <sz val="10"/>
        <rFont val="標楷體"/>
        <family val="4"/>
      </rPr>
      <t>勞退</t>
    </r>
    <r>
      <rPr>
        <sz val="10"/>
        <rFont val="Times New Roman"/>
        <family val="1"/>
      </rPr>
      <t>+</t>
    </r>
    <r>
      <rPr>
        <sz val="10"/>
        <rFont val="標楷體"/>
        <family val="4"/>
      </rPr>
      <t>職災</t>
    </r>
  </si>
  <si>
    <r>
      <rPr>
        <sz val="10"/>
        <rFont val="標楷體"/>
        <family val="4"/>
      </rPr>
      <t>花蓮縣</t>
    </r>
  </si>
  <si>
    <r>
      <rPr>
        <sz val="10"/>
        <rFont val="標楷體"/>
        <family val="4"/>
      </rPr>
      <t>瑞穗鄉 奇美國 民小學</t>
    </r>
  </si>
  <si>
    <r>
      <rPr>
        <sz val="10"/>
        <rFont val="標楷體"/>
        <family val="4"/>
      </rPr>
      <t xml:space="preserve">花蓮縣瑞穗鄉奇美國民小學附設幼
</t>
    </r>
    <r>
      <rPr>
        <sz val="10"/>
        <rFont val="標楷體"/>
        <family val="4"/>
      </rPr>
      <t>兒園</t>
    </r>
  </si>
  <si>
    <r>
      <rPr>
        <sz val="10"/>
        <rFont val="標楷體"/>
        <family val="4"/>
      </rPr>
      <t>陳易秀</t>
    </r>
  </si>
  <si>
    <r>
      <rPr>
        <sz val="10"/>
        <rFont val="Times New Roman"/>
        <family val="1"/>
      </rPr>
      <t>-</t>
    </r>
  </si>
  <si>
    <r>
      <rPr>
        <sz val="10"/>
        <rFont val="標楷體"/>
        <family val="4"/>
      </rPr>
      <t>壽豐 鄉 公所</t>
    </r>
  </si>
  <si>
    <r>
      <rPr>
        <sz val="10"/>
        <rFont val="標楷體"/>
        <family val="4"/>
      </rPr>
      <t xml:space="preserve">花蓮縣壽豐鄉水璉國民小學附設幼
</t>
    </r>
    <r>
      <rPr>
        <sz val="10"/>
        <rFont val="標楷體"/>
        <family val="4"/>
      </rPr>
      <t>兒園</t>
    </r>
  </si>
  <si>
    <r>
      <rPr>
        <sz val="10"/>
        <rFont val="標楷體"/>
        <family val="4"/>
      </rPr>
      <t>楊金池</t>
    </r>
  </si>
  <si>
    <r>
      <rPr>
        <sz val="10"/>
        <rFont val="標楷體"/>
        <family val="4"/>
      </rPr>
      <t>總計</t>
    </r>
  </si>
  <si>
    <t>第1期掣據金額(50%)</t>
    <phoneticPr fontId="11" type="noConversion"/>
  </si>
  <si>
    <t>第2期掣據金額(50%)</t>
    <phoneticPr fontId="11" type="noConversion"/>
  </si>
  <si>
    <t>第2期
申撥表
金額
(財物)</t>
    <phoneticPr fontId="11" type="noConversion"/>
  </si>
  <si>
    <t>財務採購合計</t>
    <phoneticPr fontId="11" type="noConversion"/>
  </si>
  <si>
    <r>
      <rPr>
        <sz val="10"/>
        <rFont val="標楷體"/>
        <family val="4"/>
      </rPr>
      <t>花蓮縣壽豐鄉水璉國民小學附設幼</t>
    </r>
    <r>
      <rPr>
        <sz val="10"/>
        <rFont val="Times New Roman"/>
        <family val="4"/>
      </rPr>
      <t xml:space="preserve">
</t>
    </r>
    <r>
      <rPr>
        <sz val="10"/>
        <rFont val="標楷體"/>
        <family val="4"/>
      </rPr>
      <t>兒園</t>
    </r>
    <phoneticPr fontId="11" type="noConversion"/>
  </si>
  <si>
    <t>壽豐鄉水璉國民小學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</si>
</sst>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0"/>
      <name val="標楷體"/>
      <family val="4"/>
      <charset val="136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4"/>
      <color rgb="FFFF0000"/>
      <name val="標楷體"/>
      <family val="4"/>
    </font>
    <font>
      <sz val="14"/>
      <name val="Times New Roman"/>
      <family val="1"/>
    </font>
    <font>
      <sz val="14"/>
      <name val="標楷體"/>
      <family val="4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</font>
    <font>
      <sz val="10"/>
      <name val="標楷體"/>
      <family val="4"/>
    </font>
    <font>
      <sz val="10"/>
      <name val="新細明體"/>
      <family val="1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color rgb="FF000000"/>
      <name val="新細明體"/>
      <family val="2"/>
      <charset val="136"/>
    </font>
    <font>
      <sz val="10"/>
      <name val="Times New Roman"/>
      <family val="4"/>
    </font>
    <font>
      <sz val="10"/>
      <name val="Times New Roman"/>
      <family val="4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inden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0" borderId="4" xfId="0" applyNumberFormat="1" applyFont="1" applyFill="1" applyBorder="1" applyAlignment="1">
      <alignment horizontal="right" vertical="center" shrinkToFit="1"/>
    </xf>
    <xf numFmtId="0" fontId="0" fillId="0" borderId="7" xfId="0" applyFill="1" applyBorder="1" applyAlignment="1">
      <alignment horizontal="left" vertical="top"/>
    </xf>
    <xf numFmtId="3" fontId="2" fillId="0" borderId="4" xfId="0" applyNumberFormat="1" applyFont="1" applyFill="1" applyBorder="1" applyAlignment="1">
      <alignment horizontal="right" vertical="top" shrinkToFit="1"/>
    </xf>
    <xf numFmtId="0" fontId="15" fillId="0" borderId="1" xfId="0" applyFont="1" applyFill="1" applyBorder="1" applyAlignment="1">
      <alignment horizontal="left" vertical="top" wrapText="1"/>
    </xf>
    <xf numFmtId="3" fontId="0" fillId="0" borderId="7" xfId="0" applyNumberForma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 indent="2"/>
    </xf>
    <xf numFmtId="0" fontId="0" fillId="0" borderId="0" xfId="0" applyFill="1" applyBorder="1" applyAlignment="1">
      <alignment horizontal="left" vertical="center" wrapText="1" indent="38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workbookViewId="0">
      <selection activeCell="V13" sqref="V13"/>
    </sheetView>
  </sheetViews>
  <sheetFormatPr defaultRowHeight="12.75" x14ac:dyDescent="0.2"/>
  <cols>
    <col min="1" max="1" width="5.83203125" customWidth="1"/>
    <col min="2" max="2" width="8" customWidth="1"/>
    <col min="3" max="3" width="9.33203125" customWidth="1"/>
    <col min="4" max="4" width="12.6640625" customWidth="1"/>
    <col min="5" max="5" width="8" customWidth="1"/>
    <col min="6" max="7" width="9.33203125" customWidth="1"/>
    <col min="8" max="8" width="8" customWidth="1"/>
    <col min="9" max="9" width="6.83203125" customWidth="1"/>
    <col min="10" max="12" width="12.6640625" customWidth="1"/>
    <col min="13" max="13" width="11.5" customWidth="1"/>
    <col min="14" max="15" width="14" customWidth="1"/>
    <col min="16" max="16" width="11.5" customWidth="1"/>
    <col min="17" max="17" width="10.5" customWidth="1"/>
    <col min="18" max="19" width="8" customWidth="1"/>
    <col min="20" max="21" width="10.5" customWidth="1"/>
    <col min="22" max="22" width="11.5" customWidth="1"/>
    <col min="23" max="23" width="14.5" customWidth="1"/>
  </cols>
  <sheetData>
    <row r="1" spans="1:23" ht="63.7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7.25" customHeight="1" x14ac:dyDescent="0.2">
      <c r="A2" s="22" t="s">
        <v>1</v>
      </c>
      <c r="B2" s="24" t="s">
        <v>2</v>
      </c>
      <c r="C2" s="26" t="s">
        <v>3</v>
      </c>
      <c r="D2" s="28" t="s">
        <v>4</v>
      </c>
      <c r="E2" s="26" t="s">
        <v>5</v>
      </c>
      <c r="F2" s="30" t="s">
        <v>6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8" t="s">
        <v>7</v>
      </c>
      <c r="W2" s="19" t="s">
        <v>33</v>
      </c>
    </row>
    <row r="3" spans="1:23" ht="51.95" customHeight="1" x14ac:dyDescent="0.2">
      <c r="A3" s="23"/>
      <c r="B3" s="25"/>
      <c r="C3" s="27"/>
      <c r="D3" s="29"/>
      <c r="E3" s="27"/>
      <c r="F3" s="1" t="s">
        <v>8</v>
      </c>
      <c r="G3" s="1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1" t="s">
        <v>16</v>
      </c>
      <c r="O3" s="1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9"/>
      <c r="W3" s="20"/>
    </row>
    <row r="4" spans="1:23" ht="53.1" customHeight="1" x14ac:dyDescent="0.2">
      <c r="A4" s="3">
        <v>2</v>
      </c>
      <c r="B4" s="4" t="s">
        <v>24</v>
      </c>
      <c r="C4" s="5" t="s">
        <v>25</v>
      </c>
      <c r="D4" s="6" t="s">
        <v>26</v>
      </c>
      <c r="E4" s="4" t="s">
        <v>27</v>
      </c>
      <c r="F4" s="7">
        <v>100800</v>
      </c>
      <c r="G4" s="7">
        <v>100800</v>
      </c>
      <c r="H4" s="8">
        <v>35000</v>
      </c>
      <c r="I4" s="7">
        <v>35000</v>
      </c>
      <c r="J4" s="7">
        <v>10000</v>
      </c>
      <c r="K4" s="7">
        <v>10000</v>
      </c>
      <c r="L4" s="7">
        <v>4320</v>
      </c>
      <c r="M4" s="7">
        <v>4320</v>
      </c>
      <c r="N4" s="7">
        <v>5760</v>
      </c>
      <c r="O4" s="7">
        <v>5760</v>
      </c>
      <c r="P4" s="7">
        <v>20000</v>
      </c>
      <c r="Q4" s="7">
        <v>20000</v>
      </c>
      <c r="R4" s="9" t="s">
        <v>28</v>
      </c>
      <c r="S4" s="9" t="s">
        <v>28</v>
      </c>
      <c r="T4" s="7">
        <v>351760</v>
      </c>
      <c r="U4" s="7">
        <v>46784</v>
      </c>
      <c r="V4" s="7">
        <v>398000</v>
      </c>
      <c r="W4" s="7">
        <f>V4*0.5</f>
        <v>199000</v>
      </c>
    </row>
    <row r="5" spans="1:23" ht="53.1" customHeight="1" x14ac:dyDescent="0.2">
      <c r="A5" s="3">
        <v>3</v>
      </c>
      <c r="B5" s="4" t="s">
        <v>24</v>
      </c>
      <c r="C5" s="5" t="s">
        <v>29</v>
      </c>
      <c r="D5" s="6" t="s">
        <v>30</v>
      </c>
      <c r="E5" s="4" t="s">
        <v>31</v>
      </c>
      <c r="F5" s="7">
        <v>100800</v>
      </c>
      <c r="G5" s="7">
        <v>100800</v>
      </c>
      <c r="H5" s="8">
        <v>35000</v>
      </c>
      <c r="I5" s="7">
        <v>35000</v>
      </c>
      <c r="J5" s="7">
        <v>10000</v>
      </c>
      <c r="K5" s="7">
        <v>10000</v>
      </c>
      <c r="L5" s="7">
        <v>4320</v>
      </c>
      <c r="M5" s="7">
        <v>4320</v>
      </c>
      <c r="N5" s="7">
        <v>5760</v>
      </c>
      <c r="O5" s="7">
        <v>5760</v>
      </c>
      <c r="P5" s="7">
        <v>20000</v>
      </c>
      <c r="Q5" s="7">
        <v>20000</v>
      </c>
      <c r="R5" s="9" t="s">
        <v>28</v>
      </c>
      <c r="S5" s="9" t="s">
        <v>28</v>
      </c>
      <c r="T5" s="7">
        <v>351760</v>
      </c>
      <c r="U5" s="7">
        <v>46784</v>
      </c>
      <c r="V5" s="7">
        <v>398000</v>
      </c>
      <c r="W5" s="7">
        <f t="shared" ref="W5" si="0">V5*0.5</f>
        <v>199000</v>
      </c>
    </row>
    <row r="6" spans="1:23" ht="36.950000000000003" customHeight="1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10">
        <v>796000</v>
      </c>
      <c r="W6" s="10">
        <f>V6*0.5</f>
        <v>398000</v>
      </c>
    </row>
  </sheetData>
  <mergeCells count="10">
    <mergeCell ref="A6:U6"/>
    <mergeCell ref="W2:W3"/>
    <mergeCell ref="A1:W1"/>
    <mergeCell ref="A2:A3"/>
    <mergeCell ref="B2:B3"/>
    <mergeCell ref="C2:C3"/>
    <mergeCell ref="D2:D3"/>
    <mergeCell ref="E2:E3"/>
    <mergeCell ref="F2:U2"/>
    <mergeCell ref="V2:V3"/>
  </mergeCells>
  <phoneticPr fontId="11" type="noConversion"/>
  <pageMargins left="0.33" right="0.16" top="0.75" bottom="0.75" header="0.3" footer="0.3"/>
  <pageSetup paperSize="9" scale="6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00D1-266C-40E8-B796-2ED3B98383D2}">
  <sheetPr>
    <pageSetUpPr fitToPage="1"/>
  </sheetPr>
  <dimension ref="A1:Y6"/>
  <sheetViews>
    <sheetView tabSelected="1" workbookViewId="0">
      <selection activeCell="Q11" sqref="Q11"/>
    </sheetView>
  </sheetViews>
  <sheetFormatPr defaultRowHeight="12.75" x14ac:dyDescent="0.2"/>
  <cols>
    <col min="1" max="1" width="5.83203125" customWidth="1"/>
    <col min="2" max="2" width="8" customWidth="1"/>
    <col min="3" max="3" width="9.33203125" customWidth="1"/>
    <col min="4" max="4" width="12.6640625" customWidth="1"/>
    <col min="5" max="5" width="8" customWidth="1"/>
    <col min="6" max="7" width="9.33203125" customWidth="1"/>
    <col min="8" max="8" width="8" customWidth="1"/>
    <col min="9" max="9" width="6.83203125" customWidth="1"/>
    <col min="10" max="12" width="12.6640625" customWidth="1"/>
    <col min="13" max="13" width="11.5" customWidth="1"/>
    <col min="14" max="15" width="14" customWidth="1"/>
    <col min="16" max="16" width="11.5" customWidth="1"/>
    <col min="17" max="17" width="10.5" customWidth="1"/>
    <col min="18" max="19" width="8" customWidth="1"/>
    <col min="20" max="21" width="10.5" customWidth="1"/>
    <col min="22" max="22" width="11.5" customWidth="1"/>
    <col min="23" max="23" width="14.5" customWidth="1"/>
    <col min="25" max="25" width="11.33203125" customWidth="1"/>
  </cols>
  <sheetData>
    <row r="1" spans="1:25" ht="63.7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5" ht="17.25" customHeight="1" x14ac:dyDescent="0.2">
      <c r="A2" s="22" t="s">
        <v>1</v>
      </c>
      <c r="B2" s="24" t="s">
        <v>2</v>
      </c>
      <c r="C2" s="26" t="s">
        <v>3</v>
      </c>
      <c r="D2" s="28" t="s">
        <v>4</v>
      </c>
      <c r="E2" s="26" t="s">
        <v>5</v>
      </c>
      <c r="F2" s="30" t="s">
        <v>6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8" t="s">
        <v>7</v>
      </c>
      <c r="W2" s="37" t="s">
        <v>34</v>
      </c>
      <c r="X2" s="35" t="s">
        <v>35</v>
      </c>
      <c r="Y2" s="33" t="s">
        <v>36</v>
      </c>
    </row>
    <row r="3" spans="1:25" ht="71.25" x14ac:dyDescent="0.2">
      <c r="A3" s="23"/>
      <c r="B3" s="25"/>
      <c r="C3" s="27"/>
      <c r="D3" s="29"/>
      <c r="E3" s="27"/>
      <c r="F3" s="1" t="s">
        <v>8</v>
      </c>
      <c r="G3" s="1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1" t="s">
        <v>16</v>
      </c>
      <c r="O3" s="1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9"/>
      <c r="W3" s="38"/>
      <c r="X3" s="36"/>
      <c r="Y3" s="34"/>
    </row>
    <row r="4" spans="1:25" ht="57" x14ac:dyDescent="0.2">
      <c r="A4" s="3">
        <v>1</v>
      </c>
      <c r="B4" s="4" t="s">
        <v>24</v>
      </c>
      <c r="C4" s="5" t="s">
        <v>25</v>
      </c>
      <c r="D4" s="6" t="s">
        <v>26</v>
      </c>
      <c r="E4" s="4" t="s">
        <v>27</v>
      </c>
      <c r="F4" s="7">
        <v>100800</v>
      </c>
      <c r="G4" s="7">
        <v>100800</v>
      </c>
      <c r="H4" s="8">
        <v>35000</v>
      </c>
      <c r="I4" s="7">
        <v>35000</v>
      </c>
      <c r="J4" s="7">
        <v>10000</v>
      </c>
      <c r="K4" s="7">
        <v>10000</v>
      </c>
      <c r="L4" s="7">
        <v>4320</v>
      </c>
      <c r="M4" s="7">
        <v>4320</v>
      </c>
      <c r="N4" s="7">
        <v>5760</v>
      </c>
      <c r="O4" s="7">
        <v>5760</v>
      </c>
      <c r="P4" s="7">
        <v>20000</v>
      </c>
      <c r="Q4" s="7">
        <v>20000</v>
      </c>
      <c r="R4" s="9" t="s">
        <v>28</v>
      </c>
      <c r="S4" s="9" t="s">
        <v>28</v>
      </c>
      <c r="T4" s="7">
        <v>351760</v>
      </c>
      <c r="U4" s="7">
        <v>46784</v>
      </c>
      <c r="V4" s="7">
        <v>398000</v>
      </c>
      <c r="W4" s="7">
        <f>V4*0.5</f>
        <v>199000</v>
      </c>
      <c r="X4" s="13">
        <f>Y4/2</f>
        <v>55000</v>
      </c>
      <c r="Y4" s="15">
        <f>H4+I4+P4+Q4</f>
        <v>110000</v>
      </c>
    </row>
    <row r="5" spans="1:25" ht="57" x14ac:dyDescent="0.2">
      <c r="A5" s="3">
        <v>2</v>
      </c>
      <c r="B5" s="4" t="s">
        <v>24</v>
      </c>
      <c r="C5" s="5" t="s">
        <v>38</v>
      </c>
      <c r="D5" s="14" t="s">
        <v>37</v>
      </c>
      <c r="E5" s="4" t="s">
        <v>31</v>
      </c>
      <c r="F5" s="7">
        <v>100800</v>
      </c>
      <c r="G5" s="7">
        <v>100800</v>
      </c>
      <c r="H5" s="8">
        <v>35000</v>
      </c>
      <c r="I5" s="7">
        <v>35000</v>
      </c>
      <c r="J5" s="7">
        <v>10000</v>
      </c>
      <c r="K5" s="7">
        <v>10000</v>
      </c>
      <c r="L5" s="7">
        <v>4320</v>
      </c>
      <c r="M5" s="7">
        <v>4320</v>
      </c>
      <c r="N5" s="7">
        <v>5760</v>
      </c>
      <c r="O5" s="7">
        <v>5760</v>
      </c>
      <c r="P5" s="7">
        <v>20000</v>
      </c>
      <c r="Q5" s="7">
        <v>20000</v>
      </c>
      <c r="R5" s="9" t="s">
        <v>28</v>
      </c>
      <c r="S5" s="9" t="s">
        <v>28</v>
      </c>
      <c r="T5" s="7">
        <v>351760</v>
      </c>
      <c r="U5" s="7">
        <v>46784</v>
      </c>
      <c r="V5" s="7">
        <v>398000</v>
      </c>
      <c r="W5" s="7">
        <f t="shared" ref="W5" si="0">V5*0.5</f>
        <v>199000</v>
      </c>
      <c r="X5" s="13">
        <f>Y5/2</f>
        <v>55000</v>
      </c>
      <c r="Y5" s="15">
        <f>H5+I5+P5+Q5</f>
        <v>110000</v>
      </c>
    </row>
    <row r="6" spans="1:25" ht="36.950000000000003" customHeight="1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10">
        <v>796000</v>
      </c>
      <c r="W6" s="11">
        <f>V6*0.5</f>
        <v>398000</v>
      </c>
      <c r="X6" s="12"/>
      <c r="Y6" s="12"/>
    </row>
  </sheetData>
  <mergeCells count="12">
    <mergeCell ref="Y2:Y3"/>
    <mergeCell ref="X2:X3"/>
    <mergeCell ref="A6:U6"/>
    <mergeCell ref="A1:W1"/>
    <mergeCell ref="A2:A3"/>
    <mergeCell ref="B2:B3"/>
    <mergeCell ref="C2:C3"/>
    <mergeCell ref="D2:D3"/>
    <mergeCell ref="E2:E3"/>
    <mergeCell ref="F2:U2"/>
    <mergeCell ref="V2:V3"/>
    <mergeCell ref="W2:W3"/>
  </mergeCells>
  <phoneticPr fontId="11" type="noConversion"/>
  <pageMargins left="0.33" right="0.16" top="0.75" bottom="0.75" header="0.3" footer="0.3"/>
  <pageSetup paperSize="9" scale="6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第2期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黃銘廷</dc:creator>
  <cp:lastModifiedBy>陳怡安</cp:lastModifiedBy>
  <cp:lastPrinted>2022-09-26T10:18:19Z</cp:lastPrinted>
  <dcterms:created xsi:type="dcterms:W3CDTF">2022-09-26T10:15:42Z</dcterms:created>
  <dcterms:modified xsi:type="dcterms:W3CDTF">2023-04-18T01:50:46Z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2022-09-15T00:00:00Z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2022-09-26T00:00:00Z</vt:filetime>
  </property>
  <property fmtid="{D5CDD505-2E9C-101B-9397-08002B2CF9AE}" pid="5" name="Producer">
    <vt:lpwstr>Microsoft® Word 2019</vt:lpwstr>
  </property>
</Properties>
</file>