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.20210506\2.業務資料\5.音樂及鄉土歌謠比賽（含創意戲劇）比賽（含創意戲劇）\111年全國賽\2.決賽參賽補助\提高遊覽車補助經費版本\"/>
    </mc:Choice>
  </mc:AlternateContent>
  <xr:revisionPtr revIDLastSave="0" documentId="13_ncr:1_{A4301B22-C443-4971-B2E3-8195359631B3}" xr6:coauthVersionLast="36" xr6:coauthVersionMax="36" xr10:uidLastSave="{00000000-0000-0000-0000-000000000000}"/>
  <bookViews>
    <workbookView xWindow="480" yWindow="45" windowWidth="18315" windowHeight="10635" xr2:uid="{00000000-000D-0000-FFFF-FFFF00000000}"/>
  </bookViews>
  <sheets>
    <sheet name="鄉土歌謠補助經費一覽表" sheetId="3" r:id="rId1"/>
    <sheet name="鄉土歌謠補助經費細目表" sheetId="1" r:id="rId2"/>
  </sheets>
  <definedNames>
    <definedName name="_xlnm._FilterDatabase" localSheetId="1" hidden="1">鄉土歌謠補助經費細目表!$C$47:$C$56</definedName>
    <definedName name="_xlnm.Print_Area" localSheetId="0">鄉土歌謠補助經費一覽表!$A:$C</definedName>
    <definedName name="_xlnm.Print_Area" localSheetId="1">鄉土歌謠補助經費細目表!$A$1:$N$15</definedName>
  </definedNames>
  <calcPr calcId="191029"/>
</workbook>
</file>

<file path=xl/calcChain.xml><?xml version="1.0" encoding="utf-8"?>
<calcChain xmlns="http://schemas.openxmlformats.org/spreadsheetml/2006/main">
  <c r="D11" i="3" l="1"/>
  <c r="M13" i="1" l="1"/>
  <c r="M6" i="1"/>
  <c r="M7" i="1"/>
  <c r="M8" i="1"/>
  <c r="M9" i="1"/>
  <c r="M10" i="1"/>
  <c r="M11" i="1"/>
  <c r="M12" i="1"/>
  <c r="M5" i="1" l="1"/>
  <c r="G13" i="1" l="1"/>
  <c r="H13" i="1"/>
  <c r="J13" i="1"/>
  <c r="F13" i="1"/>
  <c r="I6" i="1"/>
  <c r="I7" i="1"/>
  <c r="I8" i="1"/>
  <c r="I9" i="1"/>
  <c r="I10" i="1"/>
  <c r="I11" i="1"/>
  <c r="I12" i="1"/>
  <c r="I5" i="1"/>
  <c r="I13" i="1" l="1"/>
  <c r="L5" i="1"/>
  <c r="K5" i="1"/>
  <c r="N5" i="1" l="1"/>
  <c r="L10" i="1" l="1"/>
  <c r="K10" i="1"/>
  <c r="N10" i="1" s="1"/>
  <c r="L9" i="1" l="1"/>
  <c r="K9" i="1"/>
  <c r="N9" i="1" s="1"/>
  <c r="L11" i="1"/>
  <c r="K11" i="1"/>
  <c r="L6" i="1"/>
  <c r="K6" i="1"/>
  <c r="K12" i="1"/>
  <c r="L12" i="1"/>
  <c r="K7" i="1"/>
  <c r="L7" i="1"/>
  <c r="K8" i="1"/>
  <c r="L8" i="1"/>
  <c r="N11" i="1" l="1"/>
  <c r="N12" i="1"/>
  <c r="N6" i="1"/>
  <c r="K13" i="1"/>
  <c r="N8" i="1"/>
  <c r="L13" i="1"/>
  <c r="N7" i="1"/>
  <c r="N13" i="1" l="1"/>
</calcChain>
</file>

<file path=xl/sharedStrings.xml><?xml version="1.0" encoding="utf-8"?>
<sst xmlns="http://schemas.openxmlformats.org/spreadsheetml/2006/main" count="85" uniqueCount="46">
  <si>
    <r>
      <rPr>
        <b/>
        <sz val="12"/>
        <rFont val="標楷體"/>
        <family val="4"/>
        <charset val="136"/>
      </rPr>
      <t>編號</t>
    </r>
  </si>
  <si>
    <r>
      <rPr>
        <b/>
        <sz val="12"/>
        <rFont val="標楷體"/>
        <family val="4"/>
        <charset val="136"/>
      </rPr>
      <t>地點</t>
    </r>
    <phoneticPr fontId="3" type="noConversion"/>
  </si>
  <si>
    <r>
      <rPr>
        <b/>
        <sz val="12"/>
        <rFont val="標楷體"/>
        <family val="4"/>
        <charset val="136"/>
      </rPr>
      <t>人數</t>
    </r>
    <phoneticPr fontId="3" type="noConversion"/>
  </si>
  <si>
    <r>
      <rPr>
        <b/>
        <sz val="12"/>
        <rFont val="標楷體"/>
        <family val="4"/>
        <charset val="136"/>
      </rPr>
      <t xml:space="preserve">總人數
</t>
    </r>
    <r>
      <rPr>
        <b/>
        <sz val="12"/>
        <rFont val="Times New Roman"/>
        <family val="1"/>
      </rPr>
      <t>A</t>
    </r>
    <phoneticPr fontId="3" type="noConversion"/>
  </si>
  <si>
    <r>
      <rPr>
        <b/>
        <sz val="12"/>
        <rFont val="標楷體"/>
        <family val="4"/>
        <charset val="136"/>
      </rPr>
      <t xml:space="preserve">遊覽車臺數
</t>
    </r>
    <r>
      <rPr>
        <b/>
        <sz val="12"/>
        <rFont val="Times New Roman"/>
        <family val="1"/>
      </rPr>
      <t>B</t>
    </r>
    <phoneticPr fontId="3" type="noConversion"/>
  </si>
  <si>
    <r>
      <rPr>
        <b/>
        <sz val="12"/>
        <rFont val="標楷體"/>
        <family val="4"/>
        <charset val="136"/>
      </rPr>
      <t>住宿費</t>
    </r>
    <phoneticPr fontId="3" type="noConversion"/>
  </si>
  <si>
    <r>
      <rPr>
        <b/>
        <sz val="12"/>
        <rFont val="標楷體"/>
        <family val="4"/>
        <charset val="136"/>
      </rPr>
      <t>膳費</t>
    </r>
    <phoneticPr fontId="3" type="noConversion"/>
  </si>
  <si>
    <r>
      <rPr>
        <b/>
        <sz val="12"/>
        <rFont val="標楷體"/>
        <family val="4"/>
        <charset val="136"/>
      </rPr>
      <t>交通費</t>
    </r>
    <phoneticPr fontId="3" type="noConversion"/>
  </si>
  <si>
    <r>
      <rPr>
        <b/>
        <sz val="12"/>
        <rFont val="標楷體"/>
        <family val="4"/>
        <charset val="136"/>
      </rPr>
      <t>總金額</t>
    </r>
    <phoneticPr fontId="3" type="noConversion"/>
  </si>
  <si>
    <r>
      <rPr>
        <b/>
        <sz val="12"/>
        <rFont val="標楷體"/>
        <family val="4"/>
        <charset val="136"/>
      </rPr>
      <t>學生</t>
    </r>
    <phoneticPr fontId="3" type="noConversion"/>
  </si>
  <si>
    <r>
      <rPr>
        <b/>
        <sz val="12"/>
        <rFont val="標楷體"/>
        <family val="4"/>
        <charset val="136"/>
      </rPr>
      <t>教師</t>
    </r>
    <phoneticPr fontId="3" type="noConversion"/>
  </si>
  <si>
    <r>
      <rPr>
        <b/>
        <sz val="12"/>
        <rFont val="標楷體"/>
        <family val="4"/>
        <charset val="136"/>
      </rPr>
      <t>領隊</t>
    </r>
  </si>
  <si>
    <r>
      <rPr>
        <b/>
        <sz val="12"/>
        <rFont val="標楷體"/>
        <family val="4"/>
        <charset val="136"/>
      </rPr>
      <t>遊覽車</t>
    </r>
    <phoneticPr fontId="3" type="noConversion"/>
  </si>
  <si>
    <t>美崙國中</t>
    <phoneticPr fontId="2" type="noConversion"/>
  </si>
  <si>
    <t>明廉國小</t>
    <phoneticPr fontId="2" type="noConversion"/>
  </si>
  <si>
    <t>宜昌國小</t>
    <phoneticPr fontId="2" type="noConversion"/>
  </si>
  <si>
    <t>舞鶴國小</t>
    <phoneticPr fontId="2" type="noConversion"/>
  </si>
  <si>
    <t>比賽項目</t>
    <phoneticPr fontId="3" type="noConversion"/>
  </si>
  <si>
    <t>閩南語系</t>
    <phoneticPr fontId="2" type="noConversion"/>
  </si>
  <si>
    <r>
      <t>國小團體</t>
    </r>
    <r>
      <rPr>
        <sz val="12"/>
        <color theme="1"/>
        <rFont val="標楷體"/>
        <family val="4"/>
        <charset val="136"/>
      </rPr>
      <t>組</t>
    </r>
    <phoneticPr fontId="2" type="noConversion"/>
  </si>
  <si>
    <t>國中團體組</t>
    <phoneticPr fontId="2" type="noConversion"/>
  </si>
  <si>
    <t>客家語系</t>
    <phoneticPr fontId="2" type="noConversion"/>
  </si>
  <si>
    <r>
      <t>國中團體</t>
    </r>
    <r>
      <rPr>
        <sz val="12"/>
        <color theme="1"/>
        <rFont val="標楷體"/>
        <family val="4"/>
        <charset val="136"/>
      </rPr>
      <t>組</t>
    </r>
    <phoneticPr fontId="2" type="noConversion"/>
  </si>
  <si>
    <t>東南亞語系</t>
    <phoneticPr fontId="2" type="noConversion"/>
  </si>
  <si>
    <r>
      <t>國小團體</t>
    </r>
    <r>
      <rPr>
        <sz val="12"/>
        <color theme="1"/>
        <rFont val="標楷體"/>
        <family val="4"/>
        <charset val="136"/>
      </rPr>
      <t>組</t>
    </r>
  </si>
  <si>
    <r>
      <t>國中團體</t>
    </r>
    <r>
      <rPr>
        <sz val="12"/>
        <color theme="1"/>
        <rFont val="標楷體"/>
        <family val="4"/>
        <charset val="136"/>
      </rPr>
      <t>組</t>
    </r>
  </si>
  <si>
    <t>原住民語系</t>
    <phoneticPr fontId="2" type="noConversion"/>
  </si>
  <si>
    <t>鳳林國中</t>
    <phoneticPr fontId="2" type="noConversion"/>
  </si>
  <si>
    <t>教師團體組</t>
    <phoneticPr fontId="2" type="noConversion"/>
  </si>
  <si>
    <t>太平國小</t>
    <phoneticPr fontId="2" type="noConversion"/>
  </si>
  <si>
    <t>合計</t>
    <phoneticPr fontId="2" type="noConversion"/>
  </si>
  <si>
    <t>說明：</t>
    <phoneticPr fontId="3" type="noConversion"/>
  </si>
  <si>
    <t>A*2*700</t>
    <phoneticPr fontId="3" type="noConversion"/>
  </si>
  <si>
    <t>A*3*350</t>
    <phoneticPr fontId="3" type="noConversion"/>
  </si>
  <si>
    <t>國風國中</t>
    <phoneticPr fontId="2" type="noConversion"/>
  </si>
  <si>
    <t>新竹市</t>
    <phoneticPr fontId="2" type="noConversion"/>
  </si>
  <si>
    <t>高中團體組</t>
    <phoneticPr fontId="2" type="noConversion"/>
  </si>
  <si>
    <t>玉里高中</t>
    <phoneticPr fontId="2" type="noConversion"/>
  </si>
  <si>
    <t>花蓮縣參加111學年度全國師生鄉土歌謠比賽代表隊
補助經費細目表</t>
    <phoneticPr fontId="3" type="noConversion"/>
  </si>
  <si>
    <r>
      <t>1.</t>
    </r>
    <r>
      <rPr>
        <sz val="12"/>
        <rFont val="標楷體"/>
        <family val="4"/>
        <charset val="136"/>
      </rPr>
      <t>各隊行程以</t>
    </r>
    <r>
      <rPr>
        <b/>
        <sz val="12"/>
        <rFont val="標楷體"/>
        <family val="4"/>
        <charset val="136"/>
      </rPr>
      <t>3天2夜</t>
    </r>
    <r>
      <rPr>
        <sz val="12"/>
        <rFont val="標楷體"/>
        <family val="4"/>
        <charset val="136"/>
      </rPr>
      <t xml:space="preserve">計。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學生人數，依全國比賽報名表核列；隨隊教師人數至少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名（指揮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名、伴奏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名），另參賽學生達</t>
    </r>
    <r>
      <rPr>
        <sz val="12"/>
        <rFont val="Times New Roman"/>
        <family val="1"/>
      </rPr>
      <t>30</t>
    </r>
    <r>
      <rPr>
        <sz val="12"/>
        <rFont val="標楷體"/>
        <family val="4"/>
        <charset val="136"/>
      </rPr>
      <t>人以上，每多</t>
    </r>
    <r>
      <rPr>
        <sz val="12"/>
        <rFont val="Times New Roman"/>
        <family val="1"/>
      </rPr>
      <t>15</t>
    </r>
    <r>
      <rPr>
        <sz val="12"/>
        <rFont val="標楷體"/>
        <family val="4"/>
        <charset val="136"/>
      </rPr>
      <t>人加計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位，餘未滿</t>
    </r>
    <r>
      <rPr>
        <sz val="12"/>
        <rFont val="Times New Roman"/>
        <family val="1"/>
      </rPr>
      <t>15</t>
    </r>
    <r>
      <rPr>
        <sz val="12"/>
        <rFont val="標楷體"/>
        <family val="4"/>
        <charset val="136"/>
      </rPr>
      <t>人者超過</t>
    </r>
    <r>
      <rPr>
        <sz val="12"/>
        <rFont val="Times New Roman"/>
        <family val="1"/>
      </rPr>
      <t>7</t>
    </r>
    <r>
      <rPr>
        <sz val="12"/>
        <rFont val="標楷體"/>
        <family val="4"/>
        <charset val="136"/>
      </rPr>
      <t>人（含</t>
    </r>
    <r>
      <rPr>
        <sz val="12"/>
        <rFont val="Times New Roman"/>
        <family val="1"/>
      </rPr>
      <t>7</t>
    </r>
    <r>
      <rPr>
        <sz val="12"/>
        <rFont val="標楷體"/>
        <family val="4"/>
        <charset val="136"/>
      </rPr>
      <t>人）增加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位教師（以各校實際報名人數核實補助）。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 xml:space="preserve">　
</t>
    </r>
    <r>
      <rPr>
        <sz val="12"/>
        <rFont val="Times New Roman"/>
        <family val="1"/>
      </rPr>
      <t>3.</t>
    </r>
    <r>
      <rPr>
        <sz val="12"/>
        <rFont val="標楷體"/>
        <family val="4"/>
        <charset val="136"/>
      </rPr>
      <t>每隊增派領隊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名，惟領隊應以校長或主任為限。</t>
    </r>
    <r>
      <rPr>
        <sz val="12"/>
        <rFont val="Times New Roman"/>
        <family val="1"/>
      </rPr>
      <t xml:space="preserve"> 
4.</t>
    </r>
    <r>
      <rPr>
        <sz val="12"/>
        <rFont val="標楷體"/>
        <family val="4"/>
        <charset val="136"/>
      </rPr>
      <t>本補助案之「住宿費」其單價為：師生及領隊，</t>
    </r>
    <r>
      <rPr>
        <b/>
        <sz val="12"/>
        <rFont val="標楷體"/>
        <family val="4"/>
        <charset val="136"/>
      </rPr>
      <t>每人每夜以7</t>
    </r>
    <r>
      <rPr>
        <b/>
        <sz val="12"/>
        <rFont val="Times New Roman"/>
        <family val="1"/>
      </rPr>
      <t>00</t>
    </r>
    <r>
      <rPr>
        <b/>
        <sz val="12"/>
        <rFont val="標楷體"/>
        <family val="4"/>
        <charset val="136"/>
      </rPr>
      <t>元</t>
    </r>
    <r>
      <rPr>
        <sz val="12"/>
        <rFont val="標楷體"/>
        <family val="4"/>
        <charset val="136"/>
      </rPr>
      <t xml:space="preserve">核計。
</t>
    </r>
    <r>
      <rPr>
        <sz val="12"/>
        <rFont val="Times New Roman"/>
        <family val="1"/>
      </rPr>
      <t>5.</t>
    </r>
    <r>
      <rPr>
        <sz val="12"/>
        <rFont val="標楷體"/>
        <family val="4"/>
        <charset val="136"/>
      </rPr>
      <t>本補助案「膳費」其單價為：師生及領隊，</t>
    </r>
    <r>
      <rPr>
        <b/>
        <sz val="12"/>
        <rFont val="標楷體"/>
        <family val="4"/>
        <charset val="136"/>
      </rPr>
      <t>每人每日以3</t>
    </r>
    <r>
      <rPr>
        <b/>
        <sz val="12"/>
        <rFont val="Times New Roman"/>
        <family val="1"/>
      </rPr>
      <t>50</t>
    </r>
    <r>
      <rPr>
        <b/>
        <sz val="12"/>
        <rFont val="標楷體"/>
        <family val="4"/>
        <charset val="136"/>
      </rPr>
      <t>元</t>
    </r>
    <r>
      <rPr>
        <sz val="12"/>
        <rFont val="標楷體"/>
        <family val="4"/>
        <charset val="136"/>
      </rPr>
      <t xml:space="preserve">核計。
</t>
    </r>
    <r>
      <rPr>
        <sz val="12"/>
        <rFont val="Times New Roman"/>
        <family val="1"/>
      </rPr>
      <t>6.</t>
    </r>
    <r>
      <rPr>
        <sz val="12"/>
        <rFont val="標楷體"/>
        <family val="4"/>
        <charset val="136"/>
      </rPr>
      <t>本補助案之「交通費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遊覽車」其單價為：</t>
    </r>
    <r>
      <rPr>
        <b/>
        <sz val="12"/>
        <rFont val="標楷體"/>
        <family val="4"/>
        <charset val="136"/>
      </rPr>
      <t>每車每天</t>
    </r>
    <r>
      <rPr>
        <b/>
        <sz val="12"/>
        <rFont val="Times New Roman"/>
        <family val="1"/>
      </rPr>
      <t>12,000</t>
    </r>
    <r>
      <rPr>
        <b/>
        <sz val="12"/>
        <rFont val="標楷體"/>
        <family val="4"/>
        <charset val="136"/>
      </rPr>
      <t>元</t>
    </r>
    <r>
      <rPr>
        <sz val="12"/>
        <rFont val="標楷體"/>
        <family val="4"/>
        <charset val="136"/>
      </rPr>
      <t>核計。
7</t>
    </r>
    <r>
      <rPr>
        <sz val="12"/>
        <rFont val="Times New Roman"/>
        <family val="1"/>
      </rPr>
      <t>.</t>
    </r>
    <r>
      <rPr>
        <sz val="12"/>
        <rFont val="標楷體"/>
        <family val="4"/>
        <charset val="136"/>
      </rPr>
      <t>比賽地點之縣市所在地，即為各隊住宿地點；各隊於比賽期間如有衍生其他參觀行程，其費用由各隊自行負擔。</t>
    </r>
    <phoneticPr fontId="3" type="noConversion"/>
  </si>
  <si>
    <t>花蓮縣參加111學年度全國師生鄉土歌謠比賽代表隊
補助經費一覽表</t>
    <phoneticPr fontId="2" type="noConversion"/>
  </si>
  <si>
    <r>
      <rPr>
        <sz val="12"/>
        <color indexed="8"/>
        <rFont val="標楷體"/>
        <family val="4"/>
        <charset val="136"/>
      </rPr>
      <t>合計</t>
    </r>
  </si>
  <si>
    <t>B*39,000</t>
    <phoneticPr fontId="3" type="noConversion"/>
  </si>
  <si>
    <t>校名</t>
    <phoneticPr fontId="2" type="noConversion"/>
  </si>
  <si>
    <t>合計</t>
    <phoneticPr fontId="3" type="noConversion"/>
  </si>
  <si>
    <t>組別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</si>
</sst>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,##0_ "/>
  </numFmts>
  <fonts count="19" x14ac:knownFonts="1">
    <font>
      <sz val="12"/>
      <color theme="1"/>
      <name val="新細明體"/>
      <family val="2"/>
      <charset val="136"/>
      <scheme val="minor"/>
    </font>
    <font>
      <b/>
      <sz val="1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name val="標楷體"/>
      <family val="4"/>
      <charset val="136"/>
    </font>
    <font>
      <b/>
      <sz val="10"/>
      <name val="Times New Roman"/>
      <family val="1"/>
    </font>
    <font>
      <sz val="12"/>
      <name val="Times New Roman"/>
      <family val="1"/>
    </font>
    <font>
      <sz val="12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rgb="FFFF0000"/>
      <name val="Times New Roman"/>
      <family val="1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theme="1"/>
      <name val="新細明體"/>
      <family val="1"/>
      <charset val="136"/>
    </font>
    <font>
      <b/>
      <sz val="12"/>
      <color rgb="FFFF0000"/>
      <name val="Times New Roman"/>
      <family val="1"/>
    </font>
    <font>
      <b/>
      <sz val="20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Border="1">
      <alignment vertical="center"/>
    </xf>
    <xf numFmtId="0" fontId="9" fillId="0" borderId="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6" fillId="0" borderId="0" xfId="0" applyFo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1" fontId="0" fillId="0" borderId="1" xfId="0" applyNumberFormat="1" applyBorder="1" applyAlignment="1">
      <alignment horizontal="center" vertical="center"/>
    </xf>
    <xf numFmtId="41" fontId="14" fillId="0" borderId="1" xfId="0" applyNumberFormat="1" applyFont="1" applyFill="1" applyBorder="1" applyAlignment="1">
      <alignment vertical="center"/>
    </xf>
    <xf numFmtId="0" fontId="18" fillId="0" borderId="1" xfId="0" applyFont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480A2-DF5B-46F2-A191-CBCABC64DAA8}">
  <sheetPr>
    <pageSetUpPr fitToPage="1"/>
  </sheetPr>
  <dimension ref="A1:D11"/>
  <sheetViews>
    <sheetView tabSelected="1" zoomScale="55" zoomScaleNormal="55" zoomScaleSheetLayoutView="55" workbookViewId="0">
      <selection activeCell="L14" sqref="L14"/>
    </sheetView>
  </sheetViews>
  <sheetFormatPr defaultRowHeight="16.5" x14ac:dyDescent="0.25"/>
  <cols>
    <col min="1" max="4" width="28.875" customWidth="1"/>
  </cols>
  <sheetData>
    <row r="1" spans="1:4" ht="105" customHeight="1" x14ac:dyDescent="0.25">
      <c r="A1" s="26" t="s">
        <v>40</v>
      </c>
      <c r="B1" s="26"/>
      <c r="C1" s="26"/>
      <c r="D1" s="26"/>
    </row>
    <row r="2" spans="1:4" ht="57.75" customHeight="1" x14ac:dyDescent="0.25">
      <c r="A2" s="23" t="s">
        <v>43</v>
      </c>
      <c r="B2" s="23" t="s">
        <v>17</v>
      </c>
      <c r="C2" s="23" t="s">
        <v>45</v>
      </c>
      <c r="D2" s="23" t="s">
        <v>44</v>
      </c>
    </row>
    <row r="3" spans="1:4" ht="55.5" customHeight="1" x14ac:dyDescent="0.25">
      <c r="A3" s="20" t="s">
        <v>13</v>
      </c>
      <c r="B3" s="20" t="s">
        <v>18</v>
      </c>
      <c r="C3" s="20" t="s">
        <v>20</v>
      </c>
      <c r="D3" s="24">
        <v>124750</v>
      </c>
    </row>
    <row r="4" spans="1:4" ht="55.5" customHeight="1" x14ac:dyDescent="0.25">
      <c r="A4" s="20" t="s">
        <v>14</v>
      </c>
      <c r="B4" s="20" t="s">
        <v>21</v>
      </c>
      <c r="C4" s="20" t="s">
        <v>19</v>
      </c>
      <c r="D4" s="24">
        <v>222550</v>
      </c>
    </row>
    <row r="5" spans="1:4" ht="55.5" customHeight="1" x14ac:dyDescent="0.25">
      <c r="A5" s="20" t="s">
        <v>34</v>
      </c>
      <c r="B5" s="20" t="s">
        <v>21</v>
      </c>
      <c r="C5" s="20" t="s">
        <v>22</v>
      </c>
      <c r="D5" s="24">
        <v>100250</v>
      </c>
    </row>
    <row r="6" spans="1:4" ht="55.5" customHeight="1" x14ac:dyDescent="0.25">
      <c r="A6" s="16" t="s">
        <v>15</v>
      </c>
      <c r="B6" s="20" t="s">
        <v>23</v>
      </c>
      <c r="C6" s="20" t="s">
        <v>24</v>
      </c>
      <c r="D6" s="24">
        <v>217650</v>
      </c>
    </row>
    <row r="7" spans="1:4" ht="55.5" customHeight="1" x14ac:dyDescent="0.25">
      <c r="A7" s="20" t="s">
        <v>29</v>
      </c>
      <c r="B7" s="20" t="s">
        <v>26</v>
      </c>
      <c r="C7" s="20" t="s">
        <v>24</v>
      </c>
      <c r="D7" s="24">
        <v>100250</v>
      </c>
    </row>
    <row r="8" spans="1:4" ht="55.5" customHeight="1" x14ac:dyDescent="0.25">
      <c r="A8" s="20" t="s">
        <v>27</v>
      </c>
      <c r="B8" s="20" t="s">
        <v>26</v>
      </c>
      <c r="C8" s="20" t="s">
        <v>25</v>
      </c>
      <c r="D8" s="24">
        <v>117400</v>
      </c>
    </row>
    <row r="9" spans="1:4" ht="55.5" customHeight="1" x14ac:dyDescent="0.25">
      <c r="A9" s="20" t="s">
        <v>37</v>
      </c>
      <c r="B9" s="20" t="s">
        <v>26</v>
      </c>
      <c r="C9" s="20" t="s">
        <v>36</v>
      </c>
      <c r="D9" s="24">
        <v>78200</v>
      </c>
    </row>
    <row r="10" spans="1:4" ht="55.5" customHeight="1" x14ac:dyDescent="0.25">
      <c r="A10" s="20" t="s">
        <v>16</v>
      </c>
      <c r="B10" s="20" t="s">
        <v>26</v>
      </c>
      <c r="C10" s="20" t="s">
        <v>28</v>
      </c>
      <c r="D10" s="24">
        <v>127200</v>
      </c>
    </row>
    <row r="11" spans="1:4" ht="90.75" customHeight="1" x14ac:dyDescent="0.25">
      <c r="A11" s="27" t="s">
        <v>30</v>
      </c>
      <c r="B11" s="28"/>
      <c r="C11" s="29"/>
      <c r="D11" s="25">
        <f>SUM(D3:D10)</f>
        <v>1088250</v>
      </c>
    </row>
  </sheetData>
  <mergeCells count="2">
    <mergeCell ref="A1:D1"/>
    <mergeCell ref="A11:C11"/>
  </mergeCells>
  <phoneticPr fontId="2" type="noConversion"/>
  <pageMargins left="0.7" right="0.7" top="0.75" bottom="0.75" header="0.3" footer="0.3"/>
  <pageSetup paperSize="9" scale="8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9"/>
  <sheetViews>
    <sheetView view="pageBreakPreview" zoomScale="55" zoomScaleNormal="100" zoomScaleSheetLayoutView="55" workbookViewId="0">
      <selection activeCell="F7" sqref="F7"/>
    </sheetView>
  </sheetViews>
  <sheetFormatPr defaultColWidth="9" defaultRowHeight="15.75" x14ac:dyDescent="0.25"/>
  <cols>
    <col min="1" max="1" width="6.125" style="1" bestFit="1" customWidth="1"/>
    <col min="2" max="2" width="13.75" style="1" customWidth="1"/>
    <col min="3" max="3" width="13" style="1" customWidth="1"/>
    <col min="4" max="4" width="11.875" style="1" customWidth="1"/>
    <col min="5" max="5" width="7.5" style="1" bestFit="1" customWidth="1"/>
    <col min="6" max="8" width="6.125" style="1" bestFit="1" customWidth="1"/>
    <col min="9" max="9" width="8.25" style="1" bestFit="1" customWidth="1"/>
    <col min="10" max="10" width="15.25" style="1" customWidth="1"/>
    <col min="11" max="12" width="9.25" style="1" customWidth="1"/>
    <col min="13" max="13" width="10.375" style="1" customWidth="1"/>
    <col min="14" max="14" width="10.625" style="1" customWidth="1"/>
    <col min="15" max="16" width="11.25" style="1" bestFit="1" customWidth="1"/>
    <col min="17" max="17" width="9.125" style="1" bestFit="1" customWidth="1"/>
    <col min="18" max="18" width="11.25" style="1" bestFit="1" customWidth="1"/>
    <col min="19" max="16384" width="9" style="1"/>
  </cols>
  <sheetData>
    <row r="1" spans="1:18" ht="89.25" customHeight="1" x14ac:dyDescent="0.25">
      <c r="A1" s="30" t="s">
        <v>38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8" ht="25.5" customHeight="1" x14ac:dyDescent="0.25">
      <c r="A2" s="32" t="s">
        <v>0</v>
      </c>
      <c r="B2" s="33" t="s">
        <v>17</v>
      </c>
      <c r="C2" s="33" t="s">
        <v>45</v>
      </c>
      <c r="D2" s="39" t="s">
        <v>43</v>
      </c>
      <c r="E2" s="32" t="s">
        <v>1</v>
      </c>
      <c r="F2" s="32" t="s">
        <v>2</v>
      </c>
      <c r="G2" s="32"/>
      <c r="H2" s="32"/>
      <c r="I2" s="32" t="s">
        <v>3</v>
      </c>
      <c r="J2" s="32" t="s">
        <v>4</v>
      </c>
      <c r="K2" s="32" t="s">
        <v>5</v>
      </c>
      <c r="L2" s="32" t="s">
        <v>6</v>
      </c>
      <c r="M2" s="2" t="s">
        <v>7</v>
      </c>
      <c r="N2" s="32" t="s">
        <v>8</v>
      </c>
    </row>
    <row r="3" spans="1:18" ht="25.5" customHeight="1" x14ac:dyDescent="0.25">
      <c r="A3" s="32"/>
      <c r="B3" s="33"/>
      <c r="C3" s="32"/>
      <c r="D3" s="40"/>
      <c r="E3" s="32"/>
      <c r="F3" s="32" t="s">
        <v>9</v>
      </c>
      <c r="G3" s="32" t="s">
        <v>10</v>
      </c>
      <c r="H3" s="32" t="s">
        <v>11</v>
      </c>
      <c r="I3" s="32"/>
      <c r="J3" s="32"/>
      <c r="K3" s="32"/>
      <c r="L3" s="32"/>
      <c r="M3" s="2" t="s">
        <v>12</v>
      </c>
      <c r="N3" s="32"/>
    </row>
    <row r="4" spans="1:18" ht="25.5" customHeight="1" x14ac:dyDescent="0.25">
      <c r="A4" s="32"/>
      <c r="B4" s="33"/>
      <c r="C4" s="32"/>
      <c r="D4" s="41"/>
      <c r="E4" s="32"/>
      <c r="F4" s="32"/>
      <c r="G4" s="32"/>
      <c r="H4" s="32"/>
      <c r="I4" s="32"/>
      <c r="J4" s="32"/>
      <c r="K4" s="3" t="s">
        <v>32</v>
      </c>
      <c r="L4" s="3" t="s">
        <v>33</v>
      </c>
      <c r="M4" s="3" t="s">
        <v>42</v>
      </c>
      <c r="N4" s="32"/>
    </row>
    <row r="5" spans="1:18" ht="66.75" customHeight="1" x14ac:dyDescent="0.25">
      <c r="A5" s="4">
        <v>1</v>
      </c>
      <c r="B5" s="20" t="s">
        <v>18</v>
      </c>
      <c r="C5" s="20" t="s">
        <v>20</v>
      </c>
      <c r="D5" s="20" t="s">
        <v>13</v>
      </c>
      <c r="E5" s="5" t="s">
        <v>35</v>
      </c>
      <c r="F5" s="6">
        <v>32</v>
      </c>
      <c r="G5" s="4">
        <v>2</v>
      </c>
      <c r="H5" s="4">
        <v>1</v>
      </c>
      <c r="I5" s="4">
        <f>SUM(F5:H5)</f>
        <v>35</v>
      </c>
      <c r="J5" s="4">
        <v>1</v>
      </c>
      <c r="K5" s="7">
        <f>I5*2*700</f>
        <v>49000</v>
      </c>
      <c r="L5" s="7">
        <f>I5*3*350</f>
        <v>36750</v>
      </c>
      <c r="M5" s="7">
        <f>J5*39000</f>
        <v>39000</v>
      </c>
      <c r="N5" s="7">
        <f>SUM(K5:M5)</f>
        <v>124750</v>
      </c>
    </row>
    <row r="6" spans="1:18" ht="66.75" customHeight="1" x14ac:dyDescent="0.25">
      <c r="A6" s="4">
        <v>2</v>
      </c>
      <c r="B6" s="20" t="s">
        <v>21</v>
      </c>
      <c r="C6" s="15" t="s">
        <v>19</v>
      </c>
      <c r="D6" s="15" t="s">
        <v>14</v>
      </c>
      <c r="E6" s="5" t="s">
        <v>35</v>
      </c>
      <c r="F6" s="6">
        <v>54</v>
      </c>
      <c r="G6" s="19">
        <v>4</v>
      </c>
      <c r="H6" s="4">
        <v>1</v>
      </c>
      <c r="I6" s="4">
        <f t="shared" ref="I6:I12" si="0">SUM(F6:H6)</f>
        <v>59</v>
      </c>
      <c r="J6" s="4">
        <v>2</v>
      </c>
      <c r="K6" s="7">
        <f t="shared" ref="K6:K12" si="1">I6*2*700</f>
        <v>82600</v>
      </c>
      <c r="L6" s="7">
        <f t="shared" ref="L6:L12" si="2">I6*3*350</f>
        <v>61950</v>
      </c>
      <c r="M6" s="7">
        <f t="shared" ref="M6:M12" si="3">J6*39000</f>
        <v>78000</v>
      </c>
      <c r="N6" s="22">
        <f t="shared" ref="N6:N12" si="4">SUM(K6:M6)</f>
        <v>222550</v>
      </c>
    </row>
    <row r="7" spans="1:18" ht="66.75" customHeight="1" x14ac:dyDescent="0.25">
      <c r="A7" s="4">
        <v>3</v>
      </c>
      <c r="B7" s="20" t="s">
        <v>21</v>
      </c>
      <c r="C7" s="15" t="s">
        <v>22</v>
      </c>
      <c r="D7" s="20" t="s">
        <v>34</v>
      </c>
      <c r="E7" s="5" t="s">
        <v>35</v>
      </c>
      <c r="F7" s="19">
        <v>22</v>
      </c>
      <c r="G7" s="6">
        <v>2</v>
      </c>
      <c r="H7" s="4">
        <v>1</v>
      </c>
      <c r="I7" s="4">
        <f t="shared" si="0"/>
        <v>25</v>
      </c>
      <c r="J7" s="4">
        <v>1</v>
      </c>
      <c r="K7" s="7">
        <f t="shared" si="1"/>
        <v>35000</v>
      </c>
      <c r="L7" s="7">
        <f t="shared" si="2"/>
        <v>26250</v>
      </c>
      <c r="M7" s="7">
        <f t="shared" si="3"/>
        <v>39000</v>
      </c>
      <c r="N7" s="22">
        <f t="shared" si="4"/>
        <v>100250</v>
      </c>
    </row>
    <row r="8" spans="1:18" ht="66.75" customHeight="1" x14ac:dyDescent="0.25">
      <c r="A8" s="4">
        <v>4</v>
      </c>
      <c r="B8" s="20" t="s">
        <v>23</v>
      </c>
      <c r="C8" s="20" t="s">
        <v>24</v>
      </c>
      <c r="D8" s="16" t="s">
        <v>15</v>
      </c>
      <c r="E8" s="5" t="s">
        <v>35</v>
      </c>
      <c r="F8" s="6">
        <v>52</v>
      </c>
      <c r="G8" s="14">
        <v>4</v>
      </c>
      <c r="H8" s="4">
        <v>1</v>
      </c>
      <c r="I8" s="4">
        <f t="shared" si="0"/>
        <v>57</v>
      </c>
      <c r="J8" s="4">
        <v>2</v>
      </c>
      <c r="K8" s="7">
        <f t="shared" si="1"/>
        <v>79800</v>
      </c>
      <c r="L8" s="7">
        <f t="shared" si="2"/>
        <v>59850</v>
      </c>
      <c r="M8" s="7">
        <f t="shared" si="3"/>
        <v>78000</v>
      </c>
      <c r="N8" s="22">
        <f t="shared" si="4"/>
        <v>217650</v>
      </c>
      <c r="O8" s="8"/>
      <c r="P8" s="8"/>
      <c r="Q8" s="8"/>
      <c r="R8" s="8"/>
    </row>
    <row r="9" spans="1:18" ht="66.75" customHeight="1" x14ac:dyDescent="0.25">
      <c r="A9" s="4">
        <v>5</v>
      </c>
      <c r="B9" s="21" t="s">
        <v>26</v>
      </c>
      <c r="C9" s="20" t="s">
        <v>24</v>
      </c>
      <c r="D9" s="20" t="s">
        <v>29</v>
      </c>
      <c r="E9" s="5" t="s">
        <v>35</v>
      </c>
      <c r="F9" s="6">
        <v>22</v>
      </c>
      <c r="G9" s="6">
        <v>2</v>
      </c>
      <c r="H9" s="4">
        <v>1</v>
      </c>
      <c r="I9" s="4">
        <f t="shared" si="0"/>
        <v>25</v>
      </c>
      <c r="J9" s="4">
        <v>1</v>
      </c>
      <c r="K9" s="7">
        <f t="shared" si="1"/>
        <v>35000</v>
      </c>
      <c r="L9" s="7">
        <f t="shared" si="2"/>
        <v>26250</v>
      </c>
      <c r="M9" s="7">
        <f t="shared" si="3"/>
        <v>39000</v>
      </c>
      <c r="N9" s="7">
        <f t="shared" si="4"/>
        <v>100250</v>
      </c>
    </row>
    <row r="10" spans="1:18" ht="66.75" customHeight="1" x14ac:dyDescent="0.25">
      <c r="A10" s="4">
        <v>6</v>
      </c>
      <c r="B10" s="21" t="s">
        <v>26</v>
      </c>
      <c r="C10" s="20" t="s">
        <v>25</v>
      </c>
      <c r="D10" s="20" t="s">
        <v>27</v>
      </c>
      <c r="E10" s="5" t="s">
        <v>35</v>
      </c>
      <c r="F10" s="6">
        <v>29</v>
      </c>
      <c r="G10" s="6">
        <v>2</v>
      </c>
      <c r="H10" s="4">
        <v>1</v>
      </c>
      <c r="I10" s="4">
        <f t="shared" si="0"/>
        <v>32</v>
      </c>
      <c r="J10" s="4">
        <v>1</v>
      </c>
      <c r="K10" s="7">
        <f t="shared" si="1"/>
        <v>44800</v>
      </c>
      <c r="L10" s="7">
        <f t="shared" si="2"/>
        <v>33600</v>
      </c>
      <c r="M10" s="7">
        <f t="shared" si="3"/>
        <v>39000</v>
      </c>
      <c r="N10" s="7">
        <f t="shared" si="4"/>
        <v>117400</v>
      </c>
    </row>
    <row r="11" spans="1:18" ht="66.75" customHeight="1" x14ac:dyDescent="0.25">
      <c r="A11" s="4">
        <v>7</v>
      </c>
      <c r="B11" s="21" t="s">
        <v>26</v>
      </c>
      <c r="C11" s="20" t="s">
        <v>36</v>
      </c>
      <c r="D11" s="20" t="s">
        <v>37</v>
      </c>
      <c r="E11" s="5" t="s">
        <v>35</v>
      </c>
      <c r="F11" s="6">
        <v>13</v>
      </c>
      <c r="G11" s="6">
        <v>2</v>
      </c>
      <c r="H11" s="4">
        <v>1</v>
      </c>
      <c r="I11" s="4">
        <f t="shared" si="0"/>
        <v>16</v>
      </c>
      <c r="J11" s="4">
        <v>1</v>
      </c>
      <c r="K11" s="7">
        <f t="shared" si="1"/>
        <v>22400</v>
      </c>
      <c r="L11" s="7">
        <f t="shared" si="2"/>
        <v>16800</v>
      </c>
      <c r="M11" s="7">
        <f t="shared" si="3"/>
        <v>39000</v>
      </c>
      <c r="N11" s="7">
        <f t="shared" si="4"/>
        <v>78200</v>
      </c>
      <c r="O11" s="9"/>
      <c r="P11" s="18"/>
      <c r="Q11" s="9"/>
      <c r="R11" s="9"/>
    </row>
    <row r="12" spans="1:18" ht="66.75" customHeight="1" x14ac:dyDescent="0.25">
      <c r="A12" s="4">
        <v>8</v>
      </c>
      <c r="B12" s="21" t="s">
        <v>26</v>
      </c>
      <c r="C12" s="20" t="s">
        <v>28</v>
      </c>
      <c r="D12" s="20" t="s">
        <v>16</v>
      </c>
      <c r="E12" s="5" t="s">
        <v>35</v>
      </c>
      <c r="F12" s="6">
        <v>0</v>
      </c>
      <c r="G12" s="14">
        <v>35</v>
      </c>
      <c r="H12" s="4">
        <v>1</v>
      </c>
      <c r="I12" s="4">
        <f t="shared" si="0"/>
        <v>36</v>
      </c>
      <c r="J12" s="4">
        <v>1</v>
      </c>
      <c r="K12" s="7">
        <f t="shared" si="1"/>
        <v>50400</v>
      </c>
      <c r="L12" s="7">
        <f t="shared" si="2"/>
        <v>37800</v>
      </c>
      <c r="M12" s="7">
        <f t="shared" si="3"/>
        <v>39000</v>
      </c>
      <c r="N12" s="22">
        <f t="shared" si="4"/>
        <v>127200</v>
      </c>
    </row>
    <row r="13" spans="1:18" ht="66.75" customHeight="1" x14ac:dyDescent="0.25">
      <c r="A13" s="36" t="s">
        <v>41</v>
      </c>
      <c r="B13" s="37"/>
      <c r="C13" s="37"/>
      <c r="D13" s="37"/>
      <c r="E13" s="38"/>
      <c r="F13" s="6">
        <f>SUM(F5:F12)</f>
        <v>224</v>
      </c>
      <c r="G13" s="6">
        <f t="shared" ref="G13:J13" si="5">SUM(G5:G12)</f>
        <v>53</v>
      </c>
      <c r="H13" s="6">
        <f t="shared" si="5"/>
        <v>8</v>
      </c>
      <c r="I13" s="6">
        <f t="shared" si="5"/>
        <v>285</v>
      </c>
      <c r="J13" s="6">
        <f t="shared" si="5"/>
        <v>10</v>
      </c>
      <c r="K13" s="7">
        <f>SUM(K5:K12)</f>
        <v>399000</v>
      </c>
      <c r="L13" s="7">
        <f>SUM(L5:L12)</f>
        <v>299250</v>
      </c>
      <c r="M13" s="7">
        <f>SUM(M5:M12)</f>
        <v>390000</v>
      </c>
      <c r="N13" s="7">
        <f>SUM(N5:N12)</f>
        <v>1088250</v>
      </c>
    </row>
    <row r="14" spans="1:18" ht="16.5" x14ac:dyDescent="0.25">
      <c r="A14" s="34" t="s">
        <v>31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</row>
    <row r="15" spans="1:18" ht="149.25" customHeight="1" x14ac:dyDescent="0.25">
      <c r="A15" s="42" t="s">
        <v>39</v>
      </c>
      <c r="B15" s="42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</row>
    <row r="17" spans="6:13" x14ac:dyDescent="0.25">
      <c r="F17" s="10"/>
      <c r="H17" s="11"/>
      <c r="J17" s="11"/>
    </row>
    <row r="18" spans="6:13" x14ac:dyDescent="0.25">
      <c r="F18" s="10"/>
      <c r="H18" s="10"/>
      <c r="I18" s="11"/>
      <c r="J18" s="11"/>
      <c r="L18" s="10"/>
      <c r="M18" s="11"/>
    </row>
    <row r="19" spans="6:13" x14ac:dyDescent="0.25">
      <c r="F19" s="10"/>
      <c r="H19" s="10"/>
      <c r="I19" s="11"/>
      <c r="J19" s="11"/>
      <c r="L19" s="10"/>
      <c r="M19" s="10"/>
    </row>
    <row r="20" spans="6:13" x14ac:dyDescent="0.25">
      <c r="F20" s="10"/>
      <c r="H20" s="10"/>
      <c r="I20" s="11"/>
      <c r="J20" s="11"/>
      <c r="L20" s="10"/>
      <c r="M20" s="10"/>
    </row>
    <row r="21" spans="6:13" x14ac:dyDescent="0.25">
      <c r="F21" s="10"/>
      <c r="H21" s="10"/>
      <c r="I21" s="11"/>
      <c r="J21" s="11"/>
      <c r="L21" s="10"/>
      <c r="M21" s="10"/>
    </row>
    <row r="22" spans="6:13" ht="16.5" x14ac:dyDescent="0.25">
      <c r="I22" s="11"/>
      <c r="J22" s="17"/>
      <c r="L22" s="10"/>
      <c r="M22" s="10"/>
    </row>
    <row r="46" spans="3:4" x14ac:dyDescent="0.25">
      <c r="C46" s="12"/>
      <c r="D46" s="12"/>
    </row>
    <row r="47" spans="3:4" ht="16.5" x14ac:dyDescent="0.25">
      <c r="C47" s="13"/>
      <c r="D47" s="13"/>
    </row>
    <row r="48" spans="3:4" ht="16.5" x14ac:dyDescent="0.25">
      <c r="C48" s="13"/>
      <c r="D48" s="13"/>
    </row>
    <row r="49" spans="3:4" ht="16.5" x14ac:dyDescent="0.25">
      <c r="C49" s="13"/>
      <c r="D49" s="13"/>
    </row>
    <row r="50" spans="3:4" ht="16.5" x14ac:dyDescent="0.25">
      <c r="C50" s="13"/>
      <c r="D50" s="13"/>
    </row>
    <row r="51" spans="3:4" ht="16.5" x14ac:dyDescent="0.25">
      <c r="C51" s="13"/>
      <c r="D51" s="13"/>
    </row>
    <row r="52" spans="3:4" ht="16.5" x14ac:dyDescent="0.25">
      <c r="C52" s="13"/>
      <c r="D52" s="13"/>
    </row>
    <row r="53" spans="3:4" ht="16.5" x14ac:dyDescent="0.25">
      <c r="C53" s="13"/>
      <c r="D53" s="13"/>
    </row>
    <row r="54" spans="3:4" ht="16.5" x14ac:dyDescent="0.25">
      <c r="C54" s="13"/>
      <c r="D54" s="13"/>
    </row>
    <row r="55" spans="3:4" ht="16.5" x14ac:dyDescent="0.25">
      <c r="C55" s="13"/>
      <c r="D55" s="13"/>
    </row>
    <row r="56" spans="3:4" ht="16.5" x14ac:dyDescent="0.25">
      <c r="C56" s="13"/>
      <c r="D56" s="13"/>
    </row>
    <row r="57" spans="3:4" x14ac:dyDescent="0.25">
      <c r="C57" s="12"/>
      <c r="D57" s="12"/>
    </row>
    <row r="58" spans="3:4" x14ac:dyDescent="0.25">
      <c r="C58" s="12"/>
      <c r="D58" s="12"/>
    </row>
    <row r="59" spans="3:4" x14ac:dyDescent="0.25">
      <c r="C59" s="12"/>
      <c r="D59" s="12"/>
    </row>
  </sheetData>
  <mergeCells count="18">
    <mergeCell ref="A14:N14"/>
    <mergeCell ref="A13:E13"/>
    <mergeCell ref="D2:D4"/>
    <mergeCell ref="A15:N15"/>
    <mergeCell ref="A1:N1"/>
    <mergeCell ref="A2:A4"/>
    <mergeCell ref="B2:B4"/>
    <mergeCell ref="C2:C4"/>
    <mergeCell ref="E2:E4"/>
    <mergeCell ref="F2:H2"/>
    <mergeCell ref="I2:I4"/>
    <mergeCell ref="J2:J4"/>
    <mergeCell ref="K2:K3"/>
    <mergeCell ref="L2:L3"/>
    <mergeCell ref="N2:N4"/>
    <mergeCell ref="F3:F4"/>
    <mergeCell ref="G3:G4"/>
    <mergeCell ref="H3:H4"/>
  </mergeCells>
  <phoneticPr fontId="2" type="noConversion"/>
  <pageMargins left="0.23622047244094491" right="0.23622047244094491" top="0.35433070866141736" bottom="0.35433070866141736" header="0.31496062992125984" footer="0.31496062992125984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鄉土歌謠補助經費一覽表</vt:lpstr>
      <vt:lpstr>鄉土歌謠補助經費細目表</vt:lpstr>
      <vt:lpstr>鄉土歌謠補助經費一覽表!Print_Area</vt:lpstr>
      <vt:lpstr>鄉土歌謠補助經費細目表!Print_Area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呂彥杰</dc:creator>
  <cp:lastModifiedBy>呂彥杰</cp:lastModifiedBy>
  <cp:lastPrinted>2022-02-22T01:12:32Z</cp:lastPrinted>
  <dcterms:created xsi:type="dcterms:W3CDTF">2021-01-12T01:51:20Z</dcterms:created>
  <dcterms:modified xsi:type="dcterms:W3CDTF">2023-01-07T09:24:45Z</dcterms:modified>
</cp:coreProperties>
</file>