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2" windowWidth="15576" windowHeight="7608"/>
  </bookViews>
  <sheets>
    <sheet name="104-整體行政-預算本 (3)" sheetId="1" r:id="rId1"/>
  </sheets>
  <externalReferences>
    <externalReference r:id="rId2"/>
    <externalReference r:id="rId3"/>
  </externalReferences>
  <definedNames>
    <definedName name="_xlnm.Print_Area" localSheetId="0">'104-整體行政-預算本 (3)'!$A$1:$N$10</definedName>
    <definedName name="_xlnm.Print_Titles" localSheetId="0">'104-整體行政-預算本 (3)'!$1:$3</definedName>
    <definedName name="俸級" localSheetId="0">OFFSET([1]俸級表!$A$1,MATCH([1]俸額表!$O$56,[2]!職等,0)-1,1,,COUNTA(OFFSET([1]俸級表!$A$1,MATCH([1]俸額表!$O$56,[2]!職等,0)-1,,,256))-1)</definedName>
    <definedName name="俸級">OFFSET([1]俸級表!$A$1,MATCH([1]俸額表!$O$56,職等,0)-1,1,,COUNTA(OFFSET([1]俸級表!$A$1,MATCH([1]俸額表!$O$56,職等,0)-1,,,256))-1)</definedName>
    <definedName name="職等">OFFSET([1]俸級表!$A$1,,,COUNTA([1]俸級表!$A1048525:$A1048535),)</definedName>
  </definedNames>
  <calcPr calcId="124519"/>
</workbook>
</file>

<file path=xl/calcChain.xml><?xml version="1.0" encoding="utf-8"?>
<calcChain xmlns="http://schemas.openxmlformats.org/spreadsheetml/2006/main">
  <c r="F5" i="1"/>
  <c r="H5" s="1"/>
  <c r="F6"/>
  <c r="H6" s="1"/>
  <c r="F7"/>
  <c r="H7" s="1"/>
  <c r="F8"/>
  <c r="H8" s="1"/>
  <c r="F9"/>
  <c r="H9" s="1"/>
  <c r="F4"/>
  <c r="H4" s="1"/>
  <c r="E10" l="1"/>
  <c r="D10"/>
  <c r="C10"/>
  <c r="H10"/>
  <c r="F10" l="1"/>
</calcChain>
</file>

<file path=xl/sharedStrings.xml><?xml version="1.0" encoding="utf-8"?>
<sst xmlns="http://schemas.openxmlformats.org/spreadsheetml/2006/main" count="25" uniqueCount="24">
  <si>
    <t>計畫名稱：</t>
    <phoneticPr fontId="3" type="noConversion"/>
  </si>
  <si>
    <t>預算科目：</t>
    <phoneticPr fontId="3" type="noConversion"/>
  </si>
  <si>
    <t>編號</t>
    <phoneticPr fontId="3" type="noConversion"/>
  </si>
  <si>
    <t>學校名稱</t>
    <phoneticPr fontId="3" type="noConversion"/>
  </si>
  <si>
    <t>撥款
簽核</t>
    <phoneticPr fontId="10" type="noConversion"/>
  </si>
  <si>
    <t>實支數
(結報金額)</t>
    <phoneticPr fontId="10" type="noConversion"/>
  </si>
  <si>
    <t>餘額
(結餘繳回)</t>
    <phoneticPr fontId="10" type="noConversion"/>
  </si>
  <si>
    <t>支票號</t>
    <phoneticPr fontId="3" type="noConversion"/>
  </si>
  <si>
    <t>結報簽核</t>
    <phoneticPr fontId="11" type="noConversion"/>
  </si>
  <si>
    <t>備註</t>
    <phoneticPr fontId="11" type="noConversion"/>
  </si>
  <si>
    <t>忠孝國小
(資源中心)</t>
    <phoneticPr fontId="2" type="noConversion"/>
  </si>
  <si>
    <t>文蘭國小</t>
    <phoneticPr fontId="3" type="noConversion"/>
  </si>
  <si>
    <t>總　計</t>
    <phoneticPr fontId="3" type="noConversion"/>
  </si>
  <si>
    <t>北埔國小</t>
    <phoneticPr fontId="2" type="noConversion"/>
  </si>
  <si>
    <t>第一次撥款
(d=b*6/10)</t>
    <phoneticPr fontId="2" type="noConversion"/>
  </si>
  <si>
    <t>長橋國小</t>
    <phoneticPr fontId="3" type="noConversion"/>
  </si>
  <si>
    <t>景美國小</t>
    <phoneticPr fontId="3" type="noConversion"/>
  </si>
  <si>
    <t>教育部補助
(b)</t>
    <phoneticPr fontId="2" type="noConversion"/>
  </si>
  <si>
    <t>復興國小</t>
    <phoneticPr fontId="3" type="noConversion"/>
  </si>
  <si>
    <t>第二次撥款
(e=c+b*4/10)</t>
    <phoneticPr fontId="2" type="noConversion"/>
  </si>
  <si>
    <t>108核定經費
(a=b+c)</t>
    <phoneticPr fontId="10" type="noConversion"/>
  </si>
  <si>
    <t>108學年度『國民中小學學生學習扶助方案-整體行政推動計畫經費』撥款經費一覽表</t>
    <phoneticPr fontId="3" type="noConversion"/>
  </si>
  <si>
    <t>108學年度學習扶助-整體行政推動計畫經費08B078(CG8078)</t>
    <phoneticPr fontId="3" type="noConversion"/>
  </si>
  <si>
    <t>縣自籌
(於第二次撥款)
(c)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</si>
</sst>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#,##0_ ;[Red]\-#,##0\ "/>
    <numFmt numFmtId="177" formatCode="#,##0_ "/>
  </numFmts>
  <fonts count="44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4"/>
      <color indexed="8"/>
      <name val="Times New Roman"/>
      <family val="1"/>
    </font>
    <font>
      <sz val="16"/>
      <color indexed="8"/>
      <name val="細明體"/>
      <family val="3"/>
      <charset val="136"/>
    </font>
    <font>
      <b/>
      <sz val="16"/>
      <color indexed="8"/>
      <name val="標楷體"/>
      <family val="4"/>
      <charset val="136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color indexed="55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Helv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1" borderId="9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6" fillId="27" borderId="15" applyNumberFormat="0" applyFont="0" applyAlignment="0" applyProtection="0">
      <alignment vertical="center"/>
    </xf>
    <xf numFmtId="0" fontId="38" fillId="24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3" fillId="0" borderId="0"/>
  </cellStyleXfs>
  <cellXfs count="53">
    <xf numFmtId="0" fontId="0" fillId="0" borderId="0" xfId="0">
      <alignment vertical="center"/>
    </xf>
    <xf numFmtId="17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49" fontId="7" fillId="0" borderId="0" xfId="2" applyNumberFormat="1" applyFont="1" applyBorder="1" applyAlignment="1">
      <alignment vertical="center" wrapText="1"/>
    </xf>
    <xf numFmtId="49" fontId="7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7" fontId="8" fillId="2" borderId="2" xfId="4" applyNumberFormat="1" applyFont="1" applyFill="1" applyBorder="1" applyAlignment="1">
      <alignment vertical="center"/>
    </xf>
    <xf numFmtId="177" fontId="8" fillId="2" borderId="2" xfId="4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distributed" vertical="center" wrapText="1" justifyLastLine="1"/>
    </xf>
    <xf numFmtId="0" fontId="9" fillId="2" borderId="4" xfId="5" applyFont="1" applyFill="1" applyBorder="1" applyAlignment="1">
      <alignment horizontal="distributed" vertical="center" wrapText="1" justifyLastLine="1"/>
    </xf>
    <xf numFmtId="0" fontId="1" fillId="2" borderId="4" xfId="5" applyFont="1" applyFill="1" applyBorder="1" applyAlignment="1">
      <alignment horizontal="distributed" vertical="center" wrapText="1" justifyLastLine="1"/>
    </xf>
    <xf numFmtId="0" fontId="1" fillId="2" borderId="3" xfId="5" applyFont="1" applyFill="1" applyBorder="1" applyAlignment="1">
      <alignment horizontal="distributed" vertical="center" wrapText="1" justifyLastLine="1"/>
    </xf>
    <xf numFmtId="0" fontId="1" fillId="2" borderId="5" xfId="4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top" wrapText="1"/>
    </xf>
    <xf numFmtId="0" fontId="12" fillId="0" borderId="0" xfId="4" applyFont="1"/>
    <xf numFmtId="177" fontId="13" fillId="3" borderId="6" xfId="4" applyNumberFormat="1" applyFont="1" applyFill="1" applyBorder="1" applyAlignment="1">
      <alignment horizontal="center"/>
    </xf>
    <xf numFmtId="177" fontId="14" fillId="3" borderId="6" xfId="4" applyNumberFormat="1" applyFont="1" applyFill="1" applyBorder="1" applyAlignment="1">
      <alignment horizontal="center" wrapText="1"/>
    </xf>
    <xf numFmtId="177" fontId="15" fillId="3" borderId="6" xfId="4" applyNumberFormat="1" applyFont="1" applyFill="1" applyBorder="1" applyAlignment="1">
      <alignment horizontal="right"/>
    </xf>
    <xf numFmtId="177" fontId="15" fillId="0" borderId="6" xfId="4" applyNumberFormat="1" applyFont="1" applyFill="1" applyBorder="1" applyAlignment="1">
      <alignment horizontal="right"/>
    </xf>
    <xf numFmtId="177" fontId="16" fillId="3" borderId="6" xfId="4" applyNumberFormat="1" applyFont="1" applyFill="1" applyBorder="1" applyAlignment="1">
      <alignment horizontal="right"/>
    </xf>
    <xf numFmtId="177" fontId="13" fillId="3" borderId="6" xfId="4" applyNumberFormat="1" applyFont="1" applyFill="1" applyBorder="1" applyAlignment="1">
      <alignment horizontal="right"/>
    </xf>
    <xf numFmtId="177" fontId="17" fillId="3" borderId="7" xfId="4" applyNumberFormat="1" applyFont="1" applyFill="1" applyBorder="1" applyAlignment="1">
      <alignment horizontal="right"/>
    </xf>
    <xf numFmtId="0" fontId="18" fillId="0" borderId="0" xfId="4" applyFont="1"/>
    <xf numFmtId="0" fontId="18" fillId="0" borderId="6" xfId="4" applyFont="1" applyBorder="1"/>
    <xf numFmtId="177" fontId="14" fillId="3" borderId="6" xfId="4" applyNumberFormat="1" applyFont="1" applyFill="1" applyBorder="1" applyAlignment="1">
      <alignment horizontal="center"/>
    </xf>
    <xf numFmtId="177" fontId="20" fillId="3" borderId="6" xfId="4" applyNumberFormat="1" applyFont="1" applyFill="1" applyBorder="1" applyAlignment="1">
      <alignment horizontal="right"/>
    </xf>
    <xf numFmtId="177" fontId="22" fillId="2" borderId="6" xfId="4" applyNumberFormat="1" applyFont="1" applyFill="1" applyBorder="1" applyAlignment="1">
      <alignment horizontal="right" vertical="center"/>
    </xf>
    <xf numFmtId="177" fontId="22" fillId="2" borderId="7" xfId="4" applyNumberFormat="1" applyFont="1" applyFill="1" applyBorder="1" applyAlignment="1">
      <alignment horizontal="right" vertical="center"/>
    </xf>
    <xf numFmtId="177" fontId="23" fillId="5" borderId="7" xfId="4" applyNumberFormat="1" applyFont="1" applyFill="1" applyBorder="1" applyAlignment="1">
      <alignment horizontal="right" vertical="center"/>
    </xf>
    <xf numFmtId="177" fontId="22" fillId="5" borderId="6" xfId="4" applyNumberFormat="1" applyFont="1" applyFill="1" applyBorder="1" applyAlignment="1">
      <alignment horizontal="right" vertical="center"/>
    </xf>
    <xf numFmtId="177" fontId="24" fillId="5" borderId="6" xfId="4" applyNumberFormat="1" applyFont="1" applyFill="1" applyBorder="1" applyAlignment="1">
      <alignment horizontal="right" vertical="center" shrinkToFit="1"/>
    </xf>
    <xf numFmtId="177" fontId="22" fillId="5" borderId="7" xfId="4" applyNumberFormat="1" applyFont="1" applyFill="1" applyBorder="1" applyAlignment="1">
      <alignment horizontal="right" vertical="center"/>
    </xf>
    <xf numFmtId="177" fontId="22" fillId="0" borderId="0" xfId="4" applyNumberFormat="1" applyFont="1" applyBorder="1" applyAlignment="1">
      <alignment horizontal="right" vertical="center"/>
    </xf>
    <xf numFmtId="0" fontId="6" fillId="0" borderId="0" xfId="4"/>
    <xf numFmtId="0" fontId="6" fillId="0" borderId="0" xfId="4" applyAlignment="1"/>
    <xf numFmtId="177" fontId="15" fillId="28" borderId="6" xfId="4" applyNumberFormat="1" applyFont="1" applyFill="1" applyBorder="1" applyAlignment="1">
      <alignment horizontal="right"/>
    </xf>
    <xf numFmtId="177" fontId="13" fillId="28" borderId="6" xfId="4" applyNumberFormat="1" applyFont="1" applyFill="1" applyBorder="1" applyAlignment="1">
      <alignment horizontal="right"/>
    </xf>
    <xf numFmtId="177" fontId="19" fillId="28" borderId="6" xfId="4" applyNumberFormat="1" applyFont="1" applyFill="1" applyBorder="1" applyAlignment="1">
      <alignment horizontal="right"/>
    </xf>
    <xf numFmtId="177" fontId="15" fillId="28" borderId="2" xfId="4" applyNumberFormat="1" applyFont="1" applyFill="1" applyBorder="1" applyAlignment="1"/>
    <xf numFmtId="177" fontId="16" fillId="28" borderId="2" xfId="4" applyNumberFormat="1" applyFont="1" applyFill="1" applyBorder="1" applyAlignment="1"/>
    <xf numFmtId="177" fontId="19" fillId="28" borderId="6" xfId="4" applyNumberFormat="1" applyFont="1" applyFill="1" applyBorder="1" applyAlignment="1">
      <alignment horizontal="right" wrapText="1"/>
    </xf>
    <xf numFmtId="177" fontId="15" fillId="28" borderId="6" xfId="4" applyNumberFormat="1" applyFont="1" applyFill="1" applyBorder="1" applyAlignment="1"/>
    <xf numFmtId="177" fontId="16" fillId="28" borderId="6" xfId="4" applyNumberFormat="1" applyFont="1" applyFill="1" applyBorder="1" applyAlignment="1"/>
    <xf numFmtId="177" fontId="14" fillId="28" borderId="6" xfId="4" applyNumberFormat="1" applyFont="1" applyFill="1" applyBorder="1" applyAlignment="1">
      <alignment horizontal="center" vertical="center"/>
    </xf>
    <xf numFmtId="177" fontId="15" fillId="29" borderId="6" xfId="4" applyNumberFormat="1" applyFont="1" applyFill="1" applyBorder="1" applyAlignment="1">
      <alignment horizontal="right"/>
    </xf>
    <xf numFmtId="177" fontId="21" fillId="4" borderId="7" xfId="4" applyNumberFormat="1" applyFont="1" applyFill="1" applyBorder="1" applyAlignment="1">
      <alignment horizontal="center" vertical="center"/>
    </xf>
    <xf numFmtId="177" fontId="21" fillId="4" borderId="8" xfId="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49" fontId="1" fillId="0" borderId="1" xfId="2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</cellXfs>
  <cellStyles count="56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te" xfId="42"/>
    <cellStyle name="Output" xfId="43"/>
    <cellStyle name="Title" xfId="44"/>
    <cellStyle name="Total" xfId="45"/>
    <cellStyle name="Warning Text" xfId="46"/>
    <cellStyle name="一般" xfId="0" builtinId="0"/>
    <cellStyle name="一般 2" xfId="3"/>
    <cellStyle name="一般 3" xfId="47"/>
    <cellStyle name="一般 4" xfId="48"/>
    <cellStyle name="一般 5" xfId="49"/>
    <cellStyle name="一般 6" xfId="50"/>
    <cellStyle name="一般_96教育優先區執行現況調查-96.3-花蓮縣報部" xfId="2"/>
    <cellStyle name="一般_98年度攜手計畫經費核定表-第1期款-登記簿" xfId="1"/>
    <cellStyle name="一般_99教育優先區-登記簿" xfId="5"/>
    <cellStyle name="一般_黏貼憑證_97-1-課後照顧-第1階段" xfId="4"/>
    <cellStyle name="千分位 2" xfId="51"/>
    <cellStyle name="千分位 3" xfId="52"/>
    <cellStyle name="千分位 4" xfId="53"/>
    <cellStyle name="千分位[0] 2" xfId="54"/>
    <cellStyle name="樣式 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_&#20195;&#35506;&#37912;&#40670;&#36027;/2011-6-29-&#33457;&#34030;&#32291;&#25919;&#24220;&#21729;&#24037;&#27402;&#30410;&#31777;&#30410;&#34920;_&#213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103&#24180;&#24230;&#32080;&#22577;&#34920;&#26410;&#32371;&#20132;&#2341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 錄"/>
      <sheetName val="考試"/>
      <sheetName val="任用"/>
      <sheetName val="留職停薪"/>
      <sheetName val="權益保障"/>
      <sheetName val="考績"/>
      <sheetName val="服務獎章"/>
      <sheetName val="請假"/>
      <sheetName val="休假補助"/>
      <sheetName val="俸級表"/>
      <sheetName val="級數表"/>
      <sheetName val="俸額表"/>
      <sheetName val="保險"/>
      <sheetName val="各項補助"/>
      <sheetName val="其他福利"/>
      <sheetName val="獎助慰問"/>
      <sheetName val="退休"/>
      <sheetName val="撫卹"/>
      <sheetName val="撫慰"/>
      <sheetName val="資遣"/>
      <sheetName val="退休人員"/>
      <sheetName val="敘薪(教)"/>
      <sheetName val="成績考核(教)"/>
      <sheetName val="退休(教)"/>
      <sheetName val="撫卹(教)"/>
      <sheetName val="技工工友"/>
      <sheetName val="約聘僱"/>
      <sheetName val="約用臨僱"/>
      <sheetName val="到離職"/>
      <sheetName val="出差規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簡任第14職等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03年度結報表未繳交學校"/>
    </sheetNames>
    <definedNames>
      <definedName name="職等" refersTo="#REF!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S10"/>
  <sheetViews>
    <sheetView tabSelected="1" view="pageBreakPreview" zoomScale="80" zoomScaleSheetLayoutView="80" workbookViewId="0">
      <pane ySplit="3" topLeftCell="A4" activePane="bottomLeft" state="frozen"/>
      <selection pane="bottomLeft" activeCell="E4" sqref="E4"/>
    </sheetView>
  </sheetViews>
  <sheetFormatPr defaultColWidth="9" defaultRowHeight="16.2"/>
  <cols>
    <col min="1" max="1" width="4.6640625" style="35" customWidth="1"/>
    <col min="2" max="3" width="15.44140625" style="34" customWidth="1"/>
    <col min="4" max="4" width="15.33203125" style="34" customWidth="1"/>
    <col min="5" max="5" width="16.88671875" style="34" customWidth="1"/>
    <col min="6" max="6" width="15.109375" style="34" customWidth="1"/>
    <col min="7" max="7" width="6.6640625" style="34" customWidth="1"/>
    <col min="8" max="8" width="17.109375" style="34" customWidth="1"/>
    <col min="9" max="9" width="6.109375" style="34" customWidth="1"/>
    <col min="10" max="11" width="12.44140625" style="34" customWidth="1"/>
    <col min="12" max="12" width="9.33203125" style="34" customWidth="1"/>
    <col min="13" max="13" width="6.6640625" style="34" customWidth="1"/>
    <col min="14" max="14" width="8.21875" style="34" customWidth="1"/>
    <col min="15" max="15" width="2.109375" style="34" customWidth="1"/>
    <col min="16" max="16384" width="9" style="34"/>
  </cols>
  <sheetData>
    <row r="1" spans="1:19" s="2" customFormat="1" ht="30.6" customHeight="1">
      <c r="A1" s="48" t="s">
        <v>0</v>
      </c>
      <c r="B1" s="48"/>
      <c r="C1" s="49" t="s">
        <v>21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"/>
    </row>
    <row r="2" spans="1:19" s="6" customFormat="1" ht="32.25" customHeight="1">
      <c r="A2" s="50" t="s">
        <v>1</v>
      </c>
      <c r="B2" s="50"/>
      <c r="C2" s="51" t="s">
        <v>22</v>
      </c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3"/>
      <c r="P2" s="4"/>
      <c r="Q2" s="4"/>
      <c r="R2" s="5"/>
      <c r="S2" s="5"/>
    </row>
    <row r="3" spans="1:19" s="15" customFormat="1" ht="54.6" customHeight="1">
      <c r="A3" s="7" t="s">
        <v>2</v>
      </c>
      <c r="B3" s="8" t="s">
        <v>3</v>
      </c>
      <c r="C3" s="9" t="s">
        <v>20</v>
      </c>
      <c r="D3" s="10" t="s">
        <v>17</v>
      </c>
      <c r="E3" s="10" t="s">
        <v>23</v>
      </c>
      <c r="F3" s="10" t="s">
        <v>14</v>
      </c>
      <c r="G3" s="11" t="s">
        <v>4</v>
      </c>
      <c r="H3" s="10" t="s">
        <v>19</v>
      </c>
      <c r="I3" s="11" t="s">
        <v>4</v>
      </c>
      <c r="J3" s="12" t="s">
        <v>5</v>
      </c>
      <c r="K3" s="12" t="s">
        <v>6</v>
      </c>
      <c r="L3" s="12" t="s">
        <v>7</v>
      </c>
      <c r="M3" s="13" t="s">
        <v>8</v>
      </c>
      <c r="N3" s="12" t="s">
        <v>9</v>
      </c>
      <c r="O3" s="14"/>
    </row>
    <row r="4" spans="1:19" s="23" customFormat="1" ht="47.25" customHeight="1">
      <c r="A4" s="16">
        <v>1</v>
      </c>
      <c r="B4" s="17" t="s">
        <v>10</v>
      </c>
      <c r="C4" s="18">
        <v>2244800</v>
      </c>
      <c r="D4" s="18">
        <v>1986260</v>
      </c>
      <c r="E4" s="18">
        <v>258540</v>
      </c>
      <c r="F4" s="45">
        <f>D4*0.6</f>
        <v>1191756</v>
      </c>
      <c r="G4" s="19"/>
      <c r="H4" s="36">
        <f>C4-F4</f>
        <v>1053044</v>
      </c>
      <c r="I4" s="20"/>
      <c r="J4" s="21"/>
      <c r="K4" s="21"/>
      <c r="L4" s="21"/>
      <c r="M4" s="22"/>
      <c r="N4" s="21"/>
      <c r="O4" s="14"/>
    </row>
    <row r="5" spans="1:19" s="23" customFormat="1" ht="25.5" customHeight="1">
      <c r="A5" s="16">
        <v>2</v>
      </c>
      <c r="B5" s="44" t="s">
        <v>15</v>
      </c>
      <c r="C5" s="39">
        <v>21700</v>
      </c>
      <c r="D5" s="39">
        <v>21700</v>
      </c>
      <c r="E5" s="39">
        <v>0</v>
      </c>
      <c r="F5" s="45">
        <f t="shared" ref="F5:F9" si="0">D5*0.6</f>
        <v>13020</v>
      </c>
      <c r="G5" s="39"/>
      <c r="H5" s="36">
        <f t="shared" ref="H5:H9" si="1">C5-F5</f>
        <v>8680</v>
      </c>
      <c r="I5" s="40"/>
      <c r="J5" s="37"/>
      <c r="K5" s="37"/>
      <c r="L5" s="41"/>
      <c r="M5" s="24"/>
      <c r="N5" s="24"/>
    </row>
    <row r="6" spans="1:19" s="23" customFormat="1" ht="25.5" customHeight="1">
      <c r="A6" s="16">
        <v>3</v>
      </c>
      <c r="B6" s="25" t="s">
        <v>16</v>
      </c>
      <c r="C6" s="42">
        <v>222300</v>
      </c>
      <c r="D6" s="42">
        <v>222300</v>
      </c>
      <c r="E6" s="42">
        <v>0</v>
      </c>
      <c r="F6" s="45">
        <f t="shared" si="0"/>
        <v>133380</v>
      </c>
      <c r="G6" s="42"/>
      <c r="H6" s="36">
        <f t="shared" si="1"/>
        <v>88920</v>
      </c>
      <c r="I6" s="43"/>
      <c r="J6" s="37"/>
      <c r="K6" s="37"/>
      <c r="L6" s="38"/>
      <c r="M6" s="24"/>
      <c r="N6" s="24"/>
    </row>
    <row r="7" spans="1:19" s="23" customFormat="1" ht="25.5" customHeight="1">
      <c r="A7" s="16">
        <v>4</v>
      </c>
      <c r="B7" s="25" t="s">
        <v>18</v>
      </c>
      <c r="C7" s="18">
        <v>32800</v>
      </c>
      <c r="D7" s="18">
        <v>32800</v>
      </c>
      <c r="E7" s="18">
        <v>0</v>
      </c>
      <c r="F7" s="45">
        <f t="shared" si="0"/>
        <v>19680</v>
      </c>
      <c r="G7" s="19"/>
      <c r="H7" s="36">
        <f t="shared" si="1"/>
        <v>13120</v>
      </c>
      <c r="I7" s="20"/>
      <c r="J7" s="21"/>
      <c r="K7" s="21"/>
      <c r="L7" s="21"/>
      <c r="M7" s="24"/>
      <c r="N7" s="24"/>
    </row>
    <row r="8" spans="1:19" s="23" customFormat="1" ht="25.5" customHeight="1">
      <c r="A8" s="16">
        <v>5</v>
      </c>
      <c r="B8" s="25" t="s">
        <v>11</v>
      </c>
      <c r="C8" s="18">
        <v>63800</v>
      </c>
      <c r="D8" s="18">
        <v>63800</v>
      </c>
      <c r="E8" s="18">
        <v>0</v>
      </c>
      <c r="F8" s="45">
        <f t="shared" si="0"/>
        <v>38280</v>
      </c>
      <c r="G8" s="19"/>
      <c r="H8" s="36">
        <f t="shared" si="1"/>
        <v>25520</v>
      </c>
      <c r="I8" s="20"/>
      <c r="J8" s="21"/>
      <c r="K8" s="21"/>
      <c r="L8" s="26"/>
      <c r="M8" s="24"/>
      <c r="N8" s="24"/>
    </row>
    <row r="9" spans="1:19" s="23" customFormat="1" ht="25.5" customHeight="1">
      <c r="A9" s="16">
        <v>6</v>
      </c>
      <c r="B9" s="25" t="s">
        <v>13</v>
      </c>
      <c r="C9" s="18">
        <v>241600</v>
      </c>
      <c r="D9" s="18">
        <v>0</v>
      </c>
      <c r="E9" s="18">
        <v>241600</v>
      </c>
      <c r="F9" s="45">
        <f t="shared" si="0"/>
        <v>0</v>
      </c>
      <c r="G9" s="19"/>
      <c r="H9" s="36">
        <f t="shared" si="1"/>
        <v>241600</v>
      </c>
      <c r="I9" s="20"/>
      <c r="J9" s="21"/>
      <c r="K9" s="21"/>
      <c r="L9" s="21"/>
      <c r="M9" s="24"/>
      <c r="N9" s="24"/>
    </row>
    <row r="10" spans="1:19" ht="24" customHeight="1">
      <c r="A10" s="46" t="s">
        <v>12</v>
      </c>
      <c r="B10" s="47"/>
      <c r="C10" s="27">
        <f>SUM(C4:C9)</f>
        <v>2827000</v>
      </c>
      <c r="D10" s="27">
        <f>SUM(D4:D9)</f>
        <v>2326860</v>
      </c>
      <c r="E10" s="27">
        <f>SUM(E4:E9)</f>
        <v>500140</v>
      </c>
      <c r="F10" s="27">
        <f>SUM(F4:F9)</f>
        <v>1396116</v>
      </c>
      <c r="G10" s="28"/>
      <c r="H10" s="28">
        <f>SUM(H4:H9)</f>
        <v>1430884</v>
      </c>
      <c r="I10" s="29"/>
      <c r="J10" s="30"/>
      <c r="K10" s="30"/>
      <c r="L10" s="31"/>
      <c r="M10" s="32"/>
      <c r="N10" s="30"/>
      <c r="O10" s="33"/>
    </row>
  </sheetData>
  <mergeCells count="5">
    <mergeCell ref="A10:B10"/>
    <mergeCell ref="A1:B1"/>
    <mergeCell ref="C1:N1"/>
    <mergeCell ref="A2:B2"/>
    <mergeCell ref="C2:N2"/>
  </mergeCells>
  <phoneticPr fontId="2" type="noConversion"/>
  <pageMargins left="0.25" right="0.25" top="0.75" bottom="0.75" header="0.3" footer="0.3"/>
  <pageSetup paperSize="9" scale="88" fitToHeight="0" orientation="landscape" r:id="rId1"/>
  <headerFooter alignWithMargins="0">
    <oddFooter>&amp;C&amp;"標楷體,標準"&amp;P/&amp;N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104-整體行政-預算本 (3)</vt:lpstr>
      <vt:lpstr>'104-整體行政-預算本 (3)'!Print_Area</vt:lpstr>
      <vt:lpstr>'104-整體行政-預算本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2019-07-15T02:51:01Z</cp:lastPrinted>
  <dcterms:created xsi:type="dcterms:W3CDTF">2017-09-18T02:51:10Z</dcterms:created>
  <dcterms:modified xsi:type="dcterms:W3CDTF">2019-10-15T09:07:58Z</dcterms:modified>
</cp:coreProperties>
</file>