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管科\06_公務統計填報\113學年度\縣內講習\"/>
    </mc:Choice>
  </mc:AlternateContent>
  <xr:revisionPtr revIDLastSave="0" documentId="13_ncr:1_{7866D2C4-8896-4645-B157-3536DCF153DA}" xr6:coauthVersionLast="47" xr6:coauthVersionMax="47" xr10:uidLastSave="{00000000-0000-0000-0000-000000000000}"/>
  <bookViews>
    <workbookView xWindow="-120" yWindow="-120" windowWidth="29040" windowHeight="15720" activeTab="1" xr2:uid="{DDF9EC36-0897-4796-9A10-51D9FA0CF224}"/>
  </bookViews>
  <sheets>
    <sheet name="欄位對應" sheetId="13" r:id="rId1"/>
    <sheet name="普+特(差2成)" sheetId="9" r:id="rId2"/>
    <sheet name="校舍總樓地板面積(差1成)" sheetId="10" r:id="rId3"/>
    <sheet name="校地總面積(差1成)" sheetId="11" r:id="rId4"/>
    <sheet name="運動場地面積(差1成)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9" l="1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Q96" i="9" s="1"/>
  <c r="R96" i="9" s="1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2" i="9"/>
  <c r="H52" i="12"/>
  <c r="I52" i="12" s="1"/>
  <c r="H15" i="11"/>
  <c r="I15" i="11" s="1"/>
  <c r="H16" i="11"/>
  <c r="I16" i="11"/>
  <c r="I108" i="10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3" i="12" l="1"/>
  <c r="I3" i="12" s="1"/>
  <c r="H4" i="12"/>
  <c r="I4" i="12" s="1"/>
  <c r="H5" i="12"/>
  <c r="I5" i="12" s="1"/>
  <c r="H6" i="12"/>
  <c r="I6" i="12" s="1"/>
  <c r="H7" i="12"/>
  <c r="I7" i="12" s="1"/>
  <c r="H8" i="12"/>
  <c r="I8" i="12" s="1"/>
  <c r="H9" i="12"/>
  <c r="I9" i="12" s="1"/>
  <c r="H10" i="12"/>
  <c r="I10" i="12"/>
  <c r="H11" i="12"/>
  <c r="I11" i="12" s="1"/>
  <c r="H12" i="12"/>
  <c r="I12" i="12" s="1"/>
  <c r="H13" i="12"/>
  <c r="I13" i="12" s="1"/>
  <c r="H14" i="12"/>
  <c r="I14" i="12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/>
  <c r="H21" i="12"/>
  <c r="I21" i="12" s="1"/>
  <c r="H22" i="12"/>
  <c r="I22" i="12" s="1"/>
  <c r="H23" i="12"/>
  <c r="I23" i="12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/>
  <c r="H32" i="12"/>
  <c r="I32" i="12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H41" i="12"/>
  <c r="I41" i="12" s="1"/>
  <c r="H42" i="12"/>
  <c r="I42" i="12" s="1"/>
  <c r="H43" i="12"/>
  <c r="I43" i="12"/>
  <c r="H44" i="12"/>
  <c r="I44" i="12" s="1"/>
  <c r="H45" i="12"/>
  <c r="I45" i="12" s="1"/>
  <c r="H46" i="12"/>
  <c r="I46" i="12" s="1"/>
  <c r="H47" i="12"/>
  <c r="I47" i="12" s="1"/>
  <c r="H48" i="12"/>
  <c r="I48" i="12" s="1"/>
  <c r="H49" i="12"/>
  <c r="I49" i="12" s="1"/>
  <c r="H50" i="12"/>
  <c r="I50" i="12" s="1"/>
  <c r="H51" i="12"/>
  <c r="I51" i="12" s="1"/>
  <c r="H53" i="12"/>
  <c r="I53" i="12" s="1"/>
  <c r="H54" i="12"/>
  <c r="I54" i="12" s="1"/>
  <c r="H55" i="12"/>
  <c r="I55" i="12" s="1"/>
  <c r="H56" i="12"/>
  <c r="I56" i="12" s="1"/>
  <c r="H57" i="12"/>
  <c r="I57" i="12" s="1"/>
  <c r="H58" i="12"/>
  <c r="I58" i="12" s="1"/>
  <c r="H59" i="12"/>
  <c r="I59" i="12" s="1"/>
  <c r="H60" i="12"/>
  <c r="I60" i="12"/>
  <c r="H61" i="12"/>
  <c r="I61" i="12" s="1"/>
  <c r="H2" i="12"/>
  <c r="I2" i="12" s="1"/>
  <c r="I2" i="11"/>
  <c r="H3" i="11"/>
  <c r="I3" i="11" s="1"/>
  <c r="H4" i="11"/>
  <c r="I4" i="11" s="1"/>
  <c r="H5" i="11"/>
  <c r="I5" i="11" s="1"/>
  <c r="H6" i="11"/>
  <c r="I6" i="11" s="1"/>
  <c r="H7" i="11"/>
  <c r="I7" i="11" s="1"/>
  <c r="H8" i="11"/>
  <c r="I8" i="11" s="1"/>
  <c r="H9" i="11"/>
  <c r="I9" i="11" s="1"/>
  <c r="H10" i="11"/>
  <c r="I10" i="11" s="1"/>
  <c r="H11" i="11"/>
  <c r="I11" i="11" s="1"/>
  <c r="H12" i="11"/>
  <c r="I12" i="11" s="1"/>
  <c r="H13" i="11"/>
  <c r="I13" i="11" s="1"/>
  <c r="H14" i="11"/>
  <c r="I14" i="11" s="1"/>
  <c r="H17" i="11"/>
  <c r="I17" i="11" s="1"/>
  <c r="H18" i="11"/>
  <c r="I18" i="11" s="1"/>
  <c r="H19" i="11"/>
  <c r="I19" i="11" s="1"/>
  <c r="H20" i="11"/>
  <c r="I20" i="11" s="1"/>
  <c r="H2" i="1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H2" i="10"/>
  <c r="I2" i="10" s="1"/>
  <c r="O3" i="9"/>
  <c r="Q3" i="9" s="1"/>
  <c r="R3" i="9" s="1"/>
  <c r="O4" i="9"/>
  <c r="Q4" i="9" s="1"/>
  <c r="R4" i="9" s="1"/>
  <c r="O5" i="9"/>
  <c r="Q5" i="9" s="1"/>
  <c r="R5" i="9" s="1"/>
  <c r="O6" i="9"/>
  <c r="Q6" i="9" s="1"/>
  <c r="R6" i="9" s="1"/>
  <c r="O7" i="9"/>
  <c r="Q7" i="9" s="1"/>
  <c r="R7" i="9" s="1"/>
  <c r="O8" i="9"/>
  <c r="Q8" i="9" s="1"/>
  <c r="R8" i="9" s="1"/>
  <c r="O9" i="9"/>
  <c r="Q9" i="9" s="1"/>
  <c r="R9" i="9" s="1"/>
  <c r="O10" i="9"/>
  <c r="Q10" i="9" s="1"/>
  <c r="R10" i="9" s="1"/>
  <c r="O11" i="9"/>
  <c r="Q11" i="9" s="1"/>
  <c r="R11" i="9" s="1"/>
  <c r="O12" i="9"/>
  <c r="Q12" i="9" s="1"/>
  <c r="R12" i="9" s="1"/>
  <c r="O13" i="9"/>
  <c r="Q13" i="9" s="1"/>
  <c r="R13" i="9" s="1"/>
  <c r="O14" i="9"/>
  <c r="Q14" i="9" s="1"/>
  <c r="R14" i="9" s="1"/>
  <c r="O15" i="9"/>
  <c r="Q15" i="9" s="1"/>
  <c r="R15" i="9" s="1"/>
  <c r="O16" i="9"/>
  <c r="Q16" i="9" s="1"/>
  <c r="R16" i="9" s="1"/>
  <c r="O17" i="9"/>
  <c r="Q17" i="9" s="1"/>
  <c r="R17" i="9" s="1"/>
  <c r="O18" i="9"/>
  <c r="Q18" i="9" s="1"/>
  <c r="R18" i="9" s="1"/>
  <c r="O19" i="9"/>
  <c r="Q19" i="9" s="1"/>
  <c r="R19" i="9" s="1"/>
  <c r="O20" i="9"/>
  <c r="Q20" i="9" s="1"/>
  <c r="R20" i="9" s="1"/>
  <c r="O21" i="9"/>
  <c r="Q21" i="9" s="1"/>
  <c r="R21" i="9" s="1"/>
  <c r="O22" i="9"/>
  <c r="Q22" i="9" s="1"/>
  <c r="R22" i="9" s="1"/>
  <c r="O23" i="9"/>
  <c r="Q23" i="9" s="1"/>
  <c r="R23" i="9" s="1"/>
  <c r="O24" i="9"/>
  <c r="Q24" i="9" s="1"/>
  <c r="R24" i="9" s="1"/>
  <c r="O25" i="9"/>
  <c r="Q25" i="9" s="1"/>
  <c r="R25" i="9" s="1"/>
  <c r="O26" i="9"/>
  <c r="Q26" i="9" s="1"/>
  <c r="R26" i="9" s="1"/>
  <c r="O27" i="9"/>
  <c r="Q27" i="9" s="1"/>
  <c r="R27" i="9" s="1"/>
  <c r="O28" i="9"/>
  <c r="Q28" i="9" s="1"/>
  <c r="R28" i="9" s="1"/>
  <c r="O29" i="9"/>
  <c r="Q29" i="9" s="1"/>
  <c r="R29" i="9" s="1"/>
  <c r="O30" i="9"/>
  <c r="Q30" i="9" s="1"/>
  <c r="R30" i="9" s="1"/>
  <c r="O31" i="9"/>
  <c r="Q31" i="9" s="1"/>
  <c r="R31" i="9" s="1"/>
  <c r="O32" i="9"/>
  <c r="Q32" i="9" s="1"/>
  <c r="R32" i="9" s="1"/>
  <c r="O33" i="9"/>
  <c r="Q33" i="9" s="1"/>
  <c r="R33" i="9" s="1"/>
  <c r="O34" i="9"/>
  <c r="Q34" i="9" s="1"/>
  <c r="R34" i="9" s="1"/>
  <c r="O35" i="9"/>
  <c r="Q35" i="9" s="1"/>
  <c r="R35" i="9" s="1"/>
  <c r="O36" i="9"/>
  <c r="Q36" i="9" s="1"/>
  <c r="R36" i="9" s="1"/>
  <c r="O37" i="9"/>
  <c r="Q37" i="9" s="1"/>
  <c r="R37" i="9" s="1"/>
  <c r="O38" i="9"/>
  <c r="Q38" i="9" s="1"/>
  <c r="R38" i="9" s="1"/>
  <c r="O39" i="9"/>
  <c r="Q39" i="9" s="1"/>
  <c r="R39" i="9" s="1"/>
  <c r="O40" i="9"/>
  <c r="Q40" i="9" s="1"/>
  <c r="R40" i="9" s="1"/>
  <c r="O41" i="9"/>
  <c r="Q41" i="9" s="1"/>
  <c r="R41" i="9" s="1"/>
  <c r="O42" i="9"/>
  <c r="Q42" i="9" s="1"/>
  <c r="R42" i="9" s="1"/>
  <c r="O43" i="9"/>
  <c r="Q43" i="9" s="1"/>
  <c r="R43" i="9" s="1"/>
  <c r="O44" i="9"/>
  <c r="Q44" i="9" s="1"/>
  <c r="R44" i="9" s="1"/>
  <c r="O45" i="9"/>
  <c r="Q45" i="9" s="1"/>
  <c r="R45" i="9" s="1"/>
  <c r="O46" i="9"/>
  <c r="Q46" i="9" s="1"/>
  <c r="R46" i="9" s="1"/>
  <c r="O47" i="9"/>
  <c r="Q47" i="9" s="1"/>
  <c r="R47" i="9" s="1"/>
  <c r="O48" i="9"/>
  <c r="Q48" i="9" s="1"/>
  <c r="R48" i="9" s="1"/>
  <c r="O49" i="9"/>
  <c r="Q49" i="9" s="1"/>
  <c r="R49" i="9" s="1"/>
  <c r="O50" i="9"/>
  <c r="Q50" i="9" s="1"/>
  <c r="R50" i="9" s="1"/>
  <c r="O51" i="9"/>
  <c r="Q51" i="9" s="1"/>
  <c r="R51" i="9" s="1"/>
  <c r="O52" i="9"/>
  <c r="Q52" i="9" s="1"/>
  <c r="R52" i="9" s="1"/>
  <c r="O53" i="9"/>
  <c r="Q53" i="9" s="1"/>
  <c r="R53" i="9" s="1"/>
  <c r="O54" i="9"/>
  <c r="Q54" i="9" s="1"/>
  <c r="R54" i="9" s="1"/>
  <c r="O55" i="9"/>
  <c r="Q55" i="9" s="1"/>
  <c r="R55" i="9" s="1"/>
  <c r="O56" i="9"/>
  <c r="Q56" i="9" s="1"/>
  <c r="R56" i="9" s="1"/>
  <c r="O57" i="9"/>
  <c r="Q57" i="9" s="1"/>
  <c r="R57" i="9" s="1"/>
  <c r="O58" i="9"/>
  <c r="Q58" i="9" s="1"/>
  <c r="R58" i="9" s="1"/>
  <c r="O59" i="9"/>
  <c r="Q59" i="9" s="1"/>
  <c r="R59" i="9" s="1"/>
  <c r="O60" i="9"/>
  <c r="Q60" i="9" s="1"/>
  <c r="R60" i="9" s="1"/>
  <c r="O61" i="9"/>
  <c r="Q61" i="9" s="1"/>
  <c r="R61" i="9" s="1"/>
  <c r="O62" i="9"/>
  <c r="Q62" i="9" s="1"/>
  <c r="R62" i="9" s="1"/>
  <c r="O63" i="9"/>
  <c r="Q63" i="9" s="1"/>
  <c r="R63" i="9" s="1"/>
  <c r="O64" i="9"/>
  <c r="Q64" i="9" s="1"/>
  <c r="R64" i="9" s="1"/>
  <c r="O65" i="9"/>
  <c r="Q65" i="9" s="1"/>
  <c r="R65" i="9" s="1"/>
  <c r="O66" i="9"/>
  <c r="Q66" i="9" s="1"/>
  <c r="R66" i="9" s="1"/>
  <c r="O67" i="9"/>
  <c r="Q67" i="9" s="1"/>
  <c r="R67" i="9" s="1"/>
  <c r="O68" i="9"/>
  <c r="Q68" i="9" s="1"/>
  <c r="R68" i="9" s="1"/>
  <c r="O69" i="9"/>
  <c r="Q69" i="9" s="1"/>
  <c r="R69" i="9" s="1"/>
  <c r="O70" i="9"/>
  <c r="Q70" i="9" s="1"/>
  <c r="R70" i="9" s="1"/>
  <c r="O71" i="9"/>
  <c r="Q71" i="9" s="1"/>
  <c r="R71" i="9" s="1"/>
  <c r="O72" i="9"/>
  <c r="Q72" i="9" s="1"/>
  <c r="R72" i="9" s="1"/>
  <c r="O73" i="9"/>
  <c r="Q73" i="9" s="1"/>
  <c r="R73" i="9" s="1"/>
  <c r="O74" i="9"/>
  <c r="Q74" i="9" s="1"/>
  <c r="R74" i="9" s="1"/>
  <c r="O75" i="9"/>
  <c r="Q75" i="9" s="1"/>
  <c r="R75" i="9" s="1"/>
  <c r="O76" i="9"/>
  <c r="Q76" i="9" s="1"/>
  <c r="R76" i="9" s="1"/>
  <c r="O77" i="9"/>
  <c r="Q77" i="9" s="1"/>
  <c r="R77" i="9" s="1"/>
  <c r="O78" i="9"/>
  <c r="Q78" i="9" s="1"/>
  <c r="R78" i="9" s="1"/>
  <c r="O79" i="9"/>
  <c r="Q79" i="9" s="1"/>
  <c r="R79" i="9" s="1"/>
  <c r="O80" i="9"/>
  <c r="Q80" i="9" s="1"/>
  <c r="R80" i="9" s="1"/>
  <c r="O81" i="9"/>
  <c r="Q81" i="9" s="1"/>
  <c r="R81" i="9" s="1"/>
  <c r="O82" i="9"/>
  <c r="Q82" i="9" s="1"/>
  <c r="R82" i="9" s="1"/>
  <c r="O83" i="9"/>
  <c r="Q83" i="9" s="1"/>
  <c r="R83" i="9" s="1"/>
  <c r="O84" i="9"/>
  <c r="Q84" i="9" s="1"/>
  <c r="R84" i="9" s="1"/>
  <c r="O85" i="9"/>
  <c r="Q85" i="9" s="1"/>
  <c r="R85" i="9" s="1"/>
  <c r="O86" i="9"/>
  <c r="Q86" i="9" s="1"/>
  <c r="R86" i="9" s="1"/>
  <c r="O87" i="9"/>
  <c r="Q87" i="9" s="1"/>
  <c r="R87" i="9" s="1"/>
  <c r="O88" i="9"/>
  <c r="Q88" i="9" s="1"/>
  <c r="R88" i="9" s="1"/>
  <c r="O89" i="9"/>
  <c r="Q89" i="9" s="1"/>
  <c r="R89" i="9" s="1"/>
  <c r="O90" i="9"/>
  <c r="Q90" i="9" s="1"/>
  <c r="R90" i="9" s="1"/>
  <c r="O91" i="9"/>
  <c r="Q91" i="9" s="1"/>
  <c r="R91" i="9" s="1"/>
  <c r="O92" i="9"/>
  <c r="Q92" i="9" s="1"/>
  <c r="R92" i="9" s="1"/>
  <c r="O93" i="9"/>
  <c r="Q93" i="9" s="1"/>
  <c r="R93" i="9" s="1"/>
  <c r="O94" i="9"/>
  <c r="Q94" i="9" s="1"/>
  <c r="R94" i="9" s="1"/>
  <c r="O95" i="9"/>
  <c r="Q95" i="9" s="1"/>
  <c r="R95" i="9" s="1"/>
  <c r="O97" i="9"/>
  <c r="Q97" i="9" s="1"/>
  <c r="R97" i="9" s="1"/>
  <c r="O98" i="9"/>
  <c r="Q98" i="9" s="1"/>
  <c r="R98" i="9" s="1"/>
  <c r="O99" i="9"/>
  <c r="Q99" i="9" s="1"/>
  <c r="R99" i="9" s="1"/>
  <c r="O100" i="9"/>
  <c r="Q100" i="9" s="1"/>
  <c r="R100" i="9" s="1"/>
  <c r="O101" i="9"/>
  <c r="Q101" i="9" s="1"/>
  <c r="R101" i="9" s="1"/>
  <c r="O102" i="9"/>
  <c r="Q102" i="9" s="1"/>
  <c r="R102" i="9" s="1"/>
  <c r="O103" i="9"/>
  <c r="Q103" i="9" s="1"/>
  <c r="R103" i="9" s="1"/>
  <c r="O104" i="9"/>
  <c r="Q104" i="9" s="1"/>
  <c r="R104" i="9" s="1"/>
  <c r="O105" i="9"/>
  <c r="Q105" i="9" s="1"/>
  <c r="R105" i="9" s="1"/>
  <c r="O106" i="9"/>
  <c r="Q106" i="9" s="1"/>
  <c r="R106" i="9" s="1"/>
  <c r="O107" i="9"/>
  <c r="Q107" i="9" s="1"/>
  <c r="R107" i="9" s="1"/>
  <c r="O108" i="9"/>
  <c r="Q108" i="9" s="1"/>
  <c r="R108" i="9" s="1"/>
  <c r="O109" i="9"/>
  <c r="Q109" i="9" s="1"/>
  <c r="R109" i="9" s="1"/>
  <c r="O110" i="9"/>
  <c r="Q110" i="9" s="1"/>
  <c r="R110" i="9" s="1"/>
  <c r="O111" i="9"/>
  <c r="Q111" i="9" s="1"/>
  <c r="R111" i="9" s="1"/>
  <c r="O2" i="9"/>
  <c r="Q2" i="9" s="1"/>
  <c r="R2" i="9" s="1"/>
</calcChain>
</file>

<file path=xl/sharedStrings.xml><?xml version="1.0" encoding="utf-8"?>
<sst xmlns="http://schemas.openxmlformats.org/spreadsheetml/2006/main" count="1383" uniqueCount="560">
  <si>
    <t>學年度</t>
  </si>
  <si>
    <t>學校代號</t>
  </si>
  <si>
    <t>學校名稱</t>
  </si>
  <si>
    <t>級別碼</t>
  </si>
  <si>
    <t>C</t>
  </si>
  <si>
    <t>*011602</t>
  </si>
  <si>
    <t>私立聖心國小</t>
  </si>
  <si>
    <t>*013603</t>
  </si>
  <si>
    <t>市立淡海國小</t>
  </si>
  <si>
    <t>*013604</t>
  </si>
  <si>
    <t>市立東湖國小</t>
  </si>
  <si>
    <t>J</t>
  </si>
  <si>
    <t>*014544</t>
  </si>
  <si>
    <t>市立瑞芳國中</t>
  </si>
  <si>
    <t>*014551</t>
  </si>
  <si>
    <t>市立烏來國中(小)</t>
  </si>
  <si>
    <t>*014554</t>
  </si>
  <si>
    <t>市立自強國中</t>
  </si>
  <si>
    <t>*014603</t>
  </si>
  <si>
    <t>市立新埔國小</t>
  </si>
  <si>
    <t>市立文林國小</t>
  </si>
  <si>
    <t>*014630</t>
  </si>
  <si>
    <t>市立插角國小</t>
  </si>
  <si>
    <t>*014638</t>
  </si>
  <si>
    <t>市立自強國小</t>
  </si>
  <si>
    <t>*014679</t>
  </si>
  <si>
    <t>市立永定國小</t>
  </si>
  <si>
    <t>*014703</t>
  </si>
  <si>
    <t>市立福隆國小</t>
  </si>
  <si>
    <t>*014728</t>
  </si>
  <si>
    <t>市立興華國小</t>
  </si>
  <si>
    <t>市立建國國小</t>
  </si>
  <si>
    <t>市立新和國小</t>
  </si>
  <si>
    <t>*014782</t>
  </si>
  <si>
    <t>市立鄧公國小</t>
  </si>
  <si>
    <t>市立成功國小</t>
  </si>
  <si>
    <t>*014801</t>
  </si>
  <si>
    <t>市立昌平國小</t>
  </si>
  <si>
    <t>*014817</t>
  </si>
  <si>
    <t>市立新市國小</t>
  </si>
  <si>
    <t>*024504</t>
  </si>
  <si>
    <t>縣立羅東國中</t>
  </si>
  <si>
    <t>*024505</t>
  </si>
  <si>
    <t>縣立東光國中</t>
  </si>
  <si>
    <t>*024512</t>
  </si>
  <si>
    <t>縣立礁溪國中</t>
  </si>
  <si>
    <t>*024519</t>
  </si>
  <si>
    <t>縣立員山國中</t>
  </si>
  <si>
    <t>*024521</t>
  </si>
  <si>
    <t>縣立壯圍國中</t>
  </si>
  <si>
    <t>縣立中山國小</t>
  </si>
  <si>
    <t>縣立黎明國小</t>
  </si>
  <si>
    <t>縣立成功國小</t>
  </si>
  <si>
    <t>縣立育英國小</t>
  </si>
  <si>
    <t>*024634</t>
  </si>
  <si>
    <t>縣立員山國小</t>
  </si>
  <si>
    <t>縣立中興國小</t>
  </si>
  <si>
    <t>縣立東興國小</t>
  </si>
  <si>
    <t>縣立廣興國小</t>
  </si>
  <si>
    <t>縣立大同國小</t>
  </si>
  <si>
    <t>*031502</t>
  </si>
  <si>
    <t>私立有得國中(小)</t>
  </si>
  <si>
    <t>*031602</t>
  </si>
  <si>
    <t>私立諾瓦國小</t>
  </si>
  <si>
    <t>*033602</t>
  </si>
  <si>
    <t>市立青園國小</t>
  </si>
  <si>
    <t>*034504</t>
  </si>
  <si>
    <t>市立建國國中</t>
  </si>
  <si>
    <t>*034511</t>
  </si>
  <si>
    <t>市立大溪國中</t>
  </si>
  <si>
    <t>*034560</t>
  </si>
  <si>
    <t>市立平鎮國中</t>
  </si>
  <si>
    <t>市立東門國小</t>
  </si>
  <si>
    <t>*034606</t>
  </si>
  <si>
    <t>*034609</t>
  </si>
  <si>
    <t>市立南門國小</t>
  </si>
  <si>
    <t>市立北門國小</t>
  </si>
  <si>
    <t>市立茄苳國小</t>
  </si>
  <si>
    <t>*034656</t>
  </si>
  <si>
    <t>市立內柵國小</t>
  </si>
  <si>
    <t>*034674</t>
  </si>
  <si>
    <t>市立青埔國小</t>
  </si>
  <si>
    <t>市立東明國小</t>
  </si>
  <si>
    <t>*034713</t>
  </si>
  <si>
    <t>市立大潭國小</t>
  </si>
  <si>
    <t>*034722</t>
  </si>
  <si>
    <t>市立龍潭國小</t>
  </si>
  <si>
    <t>*034726</t>
  </si>
  <si>
    <t>市立高原國小</t>
  </si>
  <si>
    <t>市立大忠國小</t>
  </si>
  <si>
    <t>*034789</t>
  </si>
  <si>
    <t>市立大湖國小</t>
  </si>
  <si>
    <t>*044503</t>
  </si>
  <si>
    <t>縣立員東國中</t>
  </si>
  <si>
    <t>*044504</t>
  </si>
  <si>
    <t>縣立關西國中</t>
  </si>
  <si>
    <t>*044505</t>
  </si>
  <si>
    <t>縣立石光國中</t>
  </si>
  <si>
    <t>*044507</t>
  </si>
  <si>
    <t>縣立新埔國中</t>
  </si>
  <si>
    <t>*044513</t>
  </si>
  <si>
    <t>縣立新豐國中</t>
  </si>
  <si>
    <t>*044515</t>
  </si>
  <si>
    <t>縣立橫山國中</t>
  </si>
  <si>
    <t>*044518</t>
  </si>
  <si>
    <t>縣立北埔國中</t>
  </si>
  <si>
    <t>*044524</t>
  </si>
  <si>
    <t>縣立尖石國中</t>
  </si>
  <si>
    <t>*044530</t>
  </si>
  <si>
    <t>縣立東興國中</t>
  </si>
  <si>
    <t>*044532</t>
  </si>
  <si>
    <t>縣立勝利國中</t>
  </si>
  <si>
    <t>*044608</t>
  </si>
  <si>
    <t>縣立錦山國小</t>
  </si>
  <si>
    <t>*044616</t>
  </si>
  <si>
    <t>縣立枋寮國小</t>
  </si>
  <si>
    <t>縣立文山國小</t>
  </si>
  <si>
    <t>*044620</t>
  </si>
  <si>
    <t>*044630</t>
  </si>
  <si>
    <t>縣立新社國小</t>
  </si>
  <si>
    <t>*044638</t>
  </si>
  <si>
    <t>縣立和興國小</t>
  </si>
  <si>
    <t>*044639</t>
  </si>
  <si>
    <t>縣立信勢國小</t>
  </si>
  <si>
    <t>*044644</t>
  </si>
  <si>
    <t>縣立華興國小</t>
  </si>
  <si>
    <t>*044651</t>
  </si>
  <si>
    <t>縣立新豐國小</t>
  </si>
  <si>
    <t>*044657</t>
  </si>
  <si>
    <t>縣立五龍國小</t>
  </si>
  <si>
    <t>*044660</t>
  </si>
  <si>
    <t>縣立雙溪國小</t>
  </si>
  <si>
    <t>*044667</t>
  </si>
  <si>
    <t>縣立嘉興國小</t>
  </si>
  <si>
    <t>*044675</t>
  </si>
  <si>
    <t>縣立五峰國小</t>
  </si>
  <si>
    <t>*044684</t>
  </si>
  <si>
    <t>*044686</t>
  </si>
  <si>
    <t>縣立嘉豐國小</t>
  </si>
  <si>
    <t>*054504</t>
  </si>
  <si>
    <t>縣立頭屋國中</t>
  </si>
  <si>
    <t>*054507</t>
  </si>
  <si>
    <t>縣立文林國中</t>
  </si>
  <si>
    <t>*054524</t>
  </si>
  <si>
    <t>縣立大西國中</t>
  </si>
  <si>
    <t>*054531</t>
  </si>
  <si>
    <t>縣立泰安國中(小)</t>
  </si>
  <si>
    <t>*054534</t>
  </si>
  <si>
    <t>縣立福興武術國中(小)</t>
  </si>
  <si>
    <t>*054604</t>
  </si>
  <si>
    <t>*054607</t>
  </si>
  <si>
    <t>縣立頭屋國小</t>
  </si>
  <si>
    <t>*054611</t>
  </si>
  <si>
    <t>縣立福基國小</t>
  </si>
  <si>
    <t>*054614</t>
  </si>
  <si>
    <t>縣立開礦國小</t>
  </si>
  <si>
    <t>*054624</t>
  </si>
  <si>
    <t>*054625</t>
  </si>
  <si>
    <t>縣立鯉魚國小</t>
  </si>
  <si>
    <t>*054650</t>
  </si>
  <si>
    <t>縣立頭份國小</t>
  </si>
  <si>
    <t>縣立六合國小</t>
  </si>
  <si>
    <t>縣立尖山國小</t>
  </si>
  <si>
    <t>*054686</t>
  </si>
  <si>
    <t>*054694</t>
  </si>
  <si>
    <t>*054700</t>
  </si>
  <si>
    <t>縣立永興國小</t>
  </si>
  <si>
    <t>*063602</t>
  </si>
  <si>
    <t>市立新高國小</t>
  </si>
  <si>
    <t>*064509</t>
  </si>
  <si>
    <t>市立外埔國中</t>
  </si>
  <si>
    <t>*064540</t>
  </si>
  <si>
    <t>市立清海國中</t>
  </si>
  <si>
    <t>*064608</t>
  </si>
  <si>
    <t>市立合作國小</t>
  </si>
  <si>
    <t>*064622</t>
  </si>
  <si>
    <t>市立大明國小</t>
  </si>
  <si>
    <t>市立陽明國小</t>
  </si>
  <si>
    <t>市立安定國小</t>
  </si>
  <si>
    <t>*064637</t>
  </si>
  <si>
    <t>市立石城國小</t>
  </si>
  <si>
    <t>*064663</t>
  </si>
  <si>
    <t>市立梧棲區中正國小</t>
  </si>
  <si>
    <t>*064671</t>
  </si>
  <si>
    <t>*064704</t>
  </si>
  <si>
    <t>市立新光國小</t>
  </si>
  <si>
    <t>*064757</t>
  </si>
  <si>
    <t>市立大德國小</t>
  </si>
  <si>
    <t>*074503</t>
  </si>
  <si>
    <t>縣立鹿鳴國中</t>
  </si>
  <si>
    <t>*074527</t>
  </si>
  <si>
    <t>縣立永靖國中</t>
  </si>
  <si>
    <t>*074530</t>
  </si>
  <si>
    <t>縣立社頭國中</t>
  </si>
  <si>
    <t>*074606</t>
  </si>
  <si>
    <t>縣立東芳國小</t>
  </si>
  <si>
    <t>*074610</t>
  </si>
  <si>
    <t>縣立大竹國小</t>
  </si>
  <si>
    <t>縣立忠孝國小</t>
  </si>
  <si>
    <t>縣立華南國小</t>
  </si>
  <si>
    <t>*074631</t>
  </si>
  <si>
    <t>縣立新庄國小</t>
  </si>
  <si>
    <t>*074666</t>
  </si>
  <si>
    <t>縣立埔鹽國小</t>
  </si>
  <si>
    <t>縣立明禮國小</t>
  </si>
  <si>
    <t>縣立復興國小</t>
  </si>
  <si>
    <t>縣立南州國小</t>
  </si>
  <si>
    <t>縣立興華國小</t>
  </si>
  <si>
    <t>*074739</t>
  </si>
  <si>
    <t>縣立育德國小</t>
  </si>
  <si>
    <t>*074741</t>
  </si>
  <si>
    <t>縣立土庫國小</t>
  </si>
  <si>
    <t>*084507</t>
  </si>
  <si>
    <t>縣立宏仁國中</t>
  </si>
  <si>
    <t>縣立南光國小</t>
  </si>
  <si>
    <t>*084682</t>
  </si>
  <si>
    <t>縣立至誠國小</t>
  </si>
  <si>
    <t>*084688</t>
  </si>
  <si>
    <t>縣立頭社國小</t>
  </si>
  <si>
    <t>*084717</t>
  </si>
  <si>
    <t>縣立羅娜國小</t>
  </si>
  <si>
    <t>*084732</t>
  </si>
  <si>
    <t>縣立豐丘國小</t>
  </si>
  <si>
    <t>*091503</t>
  </si>
  <si>
    <t>私立東南國中(代用)</t>
  </si>
  <si>
    <t>*091506</t>
  </si>
  <si>
    <t>私立福智實驗國中</t>
  </si>
  <si>
    <t>*091601</t>
  </si>
  <si>
    <t>私立維多利亞小學</t>
  </si>
  <si>
    <t>*094502</t>
  </si>
  <si>
    <t>縣立東明國中</t>
  </si>
  <si>
    <t>*094503</t>
  </si>
  <si>
    <t>縣立大埤國中</t>
  </si>
  <si>
    <t>*094504</t>
  </si>
  <si>
    <t>縣立飛沙國中</t>
  </si>
  <si>
    <t>*094511</t>
  </si>
  <si>
    <t>縣立崙背國中</t>
  </si>
  <si>
    <t>*094513</t>
  </si>
  <si>
    <t>縣立東勢國中</t>
  </si>
  <si>
    <t>*094519</t>
  </si>
  <si>
    <t>縣立西螺國中</t>
  </si>
  <si>
    <t>*094523</t>
  </si>
  <si>
    <t>縣立口湖國中</t>
  </si>
  <si>
    <t>*094525</t>
  </si>
  <si>
    <t>縣立土庫國中</t>
  </si>
  <si>
    <t>*094527</t>
  </si>
  <si>
    <t>縣立東和國中</t>
  </si>
  <si>
    <t>*094601</t>
  </si>
  <si>
    <t>縣立鎮西國小</t>
  </si>
  <si>
    <t>*094608</t>
  </si>
  <si>
    <t>縣立保長國小</t>
  </si>
  <si>
    <t>*094610</t>
  </si>
  <si>
    <t>縣立公誠國小</t>
  </si>
  <si>
    <t>*094614</t>
  </si>
  <si>
    <t>縣立永光國小</t>
  </si>
  <si>
    <t>*094620</t>
  </si>
  <si>
    <t>*094622</t>
  </si>
  <si>
    <t>縣立山峰華德福實小</t>
  </si>
  <si>
    <t>*094623</t>
  </si>
  <si>
    <t>縣立水碓國小</t>
  </si>
  <si>
    <t>*094627</t>
  </si>
  <si>
    <t>縣立九芎國小</t>
  </si>
  <si>
    <t>*094629</t>
  </si>
  <si>
    <t>縣立林中國小</t>
  </si>
  <si>
    <t>*094634</t>
  </si>
  <si>
    <t>縣立重光國小</t>
  </si>
  <si>
    <t>*094640</t>
  </si>
  <si>
    <t>*094643</t>
  </si>
  <si>
    <t>縣立大埤國小</t>
  </si>
  <si>
    <t>*094649</t>
  </si>
  <si>
    <t>縣立立仁國小</t>
  </si>
  <si>
    <t>*094655</t>
  </si>
  <si>
    <t>縣立廉使國小</t>
  </si>
  <si>
    <t>*094657</t>
  </si>
  <si>
    <t>縣立拯民國小</t>
  </si>
  <si>
    <t>*094659</t>
  </si>
  <si>
    <t>*094668</t>
  </si>
  <si>
    <t>*094683</t>
  </si>
  <si>
    <t>縣立安定國小</t>
  </si>
  <si>
    <t>*094691</t>
  </si>
  <si>
    <t>*094695</t>
  </si>
  <si>
    <t>縣立來惠國小</t>
  </si>
  <si>
    <t>*094698</t>
  </si>
  <si>
    <t>縣立大有國小</t>
  </si>
  <si>
    <t>*094700</t>
  </si>
  <si>
    <t>縣立陽明國小</t>
  </si>
  <si>
    <t>*094702</t>
  </si>
  <si>
    <t>縣立麥寮國小</t>
  </si>
  <si>
    <t>*094705</t>
  </si>
  <si>
    <t>*094706</t>
  </si>
  <si>
    <t>縣立豐安國小</t>
  </si>
  <si>
    <t>*094713</t>
  </si>
  <si>
    <t>縣立辰光國小</t>
  </si>
  <si>
    <t>*094730</t>
  </si>
  <si>
    <t>*094735</t>
  </si>
  <si>
    <t>縣立口湖國小</t>
  </si>
  <si>
    <t>*094738</t>
  </si>
  <si>
    <t>縣立下崙國小</t>
  </si>
  <si>
    <t>*094747</t>
  </si>
  <si>
    <t>*094753</t>
  </si>
  <si>
    <t>縣立水燦林國小</t>
  </si>
  <si>
    <t>縣立新港國中</t>
  </si>
  <si>
    <t>*104520</t>
  </si>
  <si>
    <t>縣立昇平國中</t>
  </si>
  <si>
    <t>*104623</t>
  </si>
  <si>
    <t>縣立三興國小</t>
  </si>
  <si>
    <t>*104680</t>
  </si>
  <si>
    <t>縣立南靖國小</t>
  </si>
  <si>
    <t>*104682</t>
  </si>
  <si>
    <t>*104683</t>
  </si>
  <si>
    <t>*104686</t>
  </si>
  <si>
    <t>縣立同仁國小</t>
  </si>
  <si>
    <t>*104695</t>
  </si>
  <si>
    <t>*114513</t>
  </si>
  <si>
    <t>市立安定國中</t>
  </si>
  <si>
    <t>*114518</t>
  </si>
  <si>
    <t>市立麻豆國中</t>
  </si>
  <si>
    <t>*114523</t>
  </si>
  <si>
    <t>市立佳里國中</t>
  </si>
  <si>
    <t>*114602</t>
  </si>
  <si>
    <t>市立文賢國小</t>
  </si>
  <si>
    <t>*114617</t>
  </si>
  <si>
    <t>市立文和實驗小學</t>
  </si>
  <si>
    <t>*114619</t>
  </si>
  <si>
    <t>*114626</t>
  </si>
  <si>
    <t>市立西勢國小</t>
  </si>
  <si>
    <t>*114637</t>
  </si>
  <si>
    <t>市立層林國小</t>
  </si>
  <si>
    <t>*114639</t>
  </si>
  <si>
    <t>市立南化國小</t>
  </si>
  <si>
    <t>*114642</t>
  </si>
  <si>
    <t>市立玉山國小</t>
  </si>
  <si>
    <t>*114651</t>
  </si>
  <si>
    <t>*114653</t>
  </si>
  <si>
    <t>市立小新國小</t>
  </si>
  <si>
    <t>*114656</t>
  </si>
  <si>
    <t>*114663</t>
  </si>
  <si>
    <t>市立安業國小</t>
  </si>
  <si>
    <t>*114699</t>
  </si>
  <si>
    <t>*114712</t>
  </si>
  <si>
    <t>市立中營國小</t>
  </si>
  <si>
    <t>*114724</t>
  </si>
  <si>
    <t>市立大內國小</t>
  </si>
  <si>
    <t>*114740</t>
  </si>
  <si>
    <t>市立月津國小</t>
  </si>
  <si>
    <t>*114749</t>
  </si>
  <si>
    <t>市立玉豐國小</t>
  </si>
  <si>
    <t>*114761</t>
  </si>
  <si>
    <t>市立太康國小</t>
  </si>
  <si>
    <t>*114785</t>
  </si>
  <si>
    <t>市立紅瓦厝國小</t>
  </si>
  <si>
    <t>*124656</t>
  </si>
  <si>
    <t>市立深水國小</t>
  </si>
  <si>
    <t>*124735</t>
  </si>
  <si>
    <t>市立建山國小</t>
  </si>
  <si>
    <t>*134512</t>
  </si>
  <si>
    <t>縣立高樹國中</t>
  </si>
  <si>
    <t>*134536</t>
  </si>
  <si>
    <t>縣立牡丹國中</t>
  </si>
  <si>
    <t>*134644</t>
  </si>
  <si>
    <t>縣立大路關國小</t>
  </si>
  <si>
    <t>*134654</t>
  </si>
  <si>
    <t>縣立四林國小</t>
  </si>
  <si>
    <t>*134706</t>
  </si>
  <si>
    <t>縣立崎峰國小</t>
  </si>
  <si>
    <t>*134708</t>
  </si>
  <si>
    <t>*134746</t>
  </si>
  <si>
    <t>縣立北葉國小</t>
  </si>
  <si>
    <t>縣立萬安國小</t>
  </si>
  <si>
    <t>*144504</t>
  </si>
  <si>
    <t>縣立卑南國中</t>
  </si>
  <si>
    <t>*144513</t>
  </si>
  <si>
    <t>縣立賓茂國中</t>
  </si>
  <si>
    <t>*144517</t>
  </si>
  <si>
    <t>*144640</t>
  </si>
  <si>
    <t>縣立綠島國小</t>
  </si>
  <si>
    <t>*144652</t>
  </si>
  <si>
    <t>縣立大坡國小</t>
  </si>
  <si>
    <t>*144653</t>
  </si>
  <si>
    <t>*144676</t>
  </si>
  <si>
    <t>縣立嘉蘭國小</t>
  </si>
  <si>
    <t>*144677</t>
  </si>
  <si>
    <t>縣立介達國小</t>
  </si>
  <si>
    <t>*154502</t>
  </si>
  <si>
    <t>縣立玉東國中</t>
  </si>
  <si>
    <t>*154601</t>
  </si>
  <si>
    <t>*154604</t>
  </si>
  <si>
    <t>縣立明恥國小</t>
  </si>
  <si>
    <t>*154610</t>
  </si>
  <si>
    <t>*154625</t>
  </si>
  <si>
    <t>縣立太昌國小</t>
  </si>
  <si>
    <t>*154674</t>
  </si>
  <si>
    <t>縣立東里國小</t>
  </si>
  <si>
    <t>*154700</t>
  </si>
  <si>
    <t>縣立立山國小</t>
  </si>
  <si>
    <t>*154706</t>
  </si>
  <si>
    <t>縣立卓楓國小</t>
  </si>
  <si>
    <t>*164503</t>
  </si>
  <si>
    <t>縣立澎南國中</t>
  </si>
  <si>
    <t>*164507</t>
  </si>
  <si>
    <t>縣立白沙國中</t>
  </si>
  <si>
    <t>*164510</t>
  </si>
  <si>
    <t>縣立望安國中</t>
  </si>
  <si>
    <t>*164601</t>
  </si>
  <si>
    <t>縣立馬公國小</t>
  </si>
  <si>
    <t>*164603</t>
  </si>
  <si>
    <t>*164607</t>
  </si>
  <si>
    <t>縣立興仁國小</t>
  </si>
  <si>
    <t>*164630</t>
  </si>
  <si>
    <t>縣立合橫國小</t>
  </si>
  <si>
    <t>*164634</t>
  </si>
  <si>
    <t>縣立池東國小</t>
  </si>
  <si>
    <t>*164636</t>
  </si>
  <si>
    <t>縣立內垵國小</t>
  </si>
  <si>
    <t>*164638</t>
  </si>
  <si>
    <t>縣立望安國小</t>
  </si>
  <si>
    <t>*173502</t>
  </si>
  <si>
    <t>市立銘傳國中</t>
  </si>
  <si>
    <t>市立信義國中</t>
  </si>
  <si>
    <t>*173610</t>
  </si>
  <si>
    <t>市立東光國小</t>
  </si>
  <si>
    <t>*173613</t>
  </si>
  <si>
    <t>*173637</t>
  </si>
  <si>
    <t>市立碇內國小</t>
  </si>
  <si>
    <t>*181601</t>
  </si>
  <si>
    <t>私立曙光國小</t>
  </si>
  <si>
    <t>*183604</t>
  </si>
  <si>
    <t>*183606</t>
  </si>
  <si>
    <t>市立竹蓮國小</t>
  </si>
  <si>
    <t>*183617</t>
  </si>
  <si>
    <t>市立港南國小</t>
  </si>
  <si>
    <t>*183619</t>
  </si>
  <si>
    <t>*183630</t>
  </si>
  <si>
    <t>市立青草湖國小</t>
  </si>
  <si>
    <t>*193524</t>
  </si>
  <si>
    <t>市立三光國中</t>
  </si>
  <si>
    <t>市立立人國小</t>
  </si>
  <si>
    <t>*193665</t>
  </si>
  <si>
    <t>市立?子國小</t>
  </si>
  <si>
    <t>*213607</t>
  </si>
  <si>
    <t>市立志開實驗小學</t>
  </si>
  <si>
    <t>*213608</t>
  </si>
  <si>
    <t>市立南區新興國小</t>
  </si>
  <si>
    <t>*213616</t>
  </si>
  <si>
    <t>*213626</t>
  </si>
  <si>
    <t>市立安順國小</t>
  </si>
  <si>
    <t>*213636</t>
  </si>
  <si>
    <t>市立安佃國小</t>
  </si>
  <si>
    <t>*323505</t>
  </si>
  <si>
    <t>*323610</t>
  </si>
  <si>
    <t>市立雙永國小</t>
  </si>
  <si>
    <t>*331502</t>
  </si>
  <si>
    <t>私立立人國中(小)</t>
  </si>
  <si>
    <t>*331603</t>
  </si>
  <si>
    <t>私立新民小學</t>
  </si>
  <si>
    <t>*343606</t>
  </si>
  <si>
    <t>市立大佳國小</t>
  </si>
  <si>
    <t>*353501</t>
  </si>
  <si>
    <t>市立螢橋國中</t>
  </si>
  <si>
    <t>*353601</t>
  </si>
  <si>
    <t>市立螢橋國小</t>
  </si>
  <si>
    <t>*373503</t>
  </si>
  <si>
    <t>市立雙園國中</t>
  </si>
  <si>
    <t>*373601</t>
  </si>
  <si>
    <t>*383602</t>
  </si>
  <si>
    <t>市立武功國小</t>
  </si>
  <si>
    <t>*383603</t>
  </si>
  <si>
    <t>市立興德國小</t>
  </si>
  <si>
    <t>*403609</t>
  </si>
  <si>
    <t>市立新湖國小</t>
  </si>
  <si>
    <t>*403612</t>
  </si>
  <si>
    <t>市立南湖國小</t>
  </si>
  <si>
    <t>*423611</t>
  </si>
  <si>
    <t>*423613</t>
  </si>
  <si>
    <t>市立立農國小</t>
  </si>
  <si>
    <t>*523502</t>
  </si>
  <si>
    <t>市立壽山國中</t>
  </si>
  <si>
    <t>*724502</t>
  </si>
  <si>
    <t>縣立中正國中(小)</t>
  </si>
  <si>
    <t>*724607</t>
  </si>
  <si>
    <t>縣立東莒國小</t>
  </si>
  <si>
    <t>113特別教室</t>
  </si>
  <si>
    <t>113校舍總延面積</t>
  </si>
  <si>
    <t>113校地總面積</t>
  </si>
  <si>
    <t>113運動場地面積</t>
  </si>
  <si>
    <t>國_特殊教育教室</t>
  </si>
  <si>
    <t>國_借入總間數</t>
  </si>
  <si>
    <t>113附設幼兒園教室間數(不含行政用)</t>
  </si>
  <si>
    <t>113國中小普通教室間數</t>
  </si>
  <si>
    <t>113實際班級數總計</t>
  </si>
  <si>
    <t>112特別教室</t>
  </si>
  <si>
    <t>113普+特</t>
  </si>
  <si>
    <t>112普+特</t>
  </si>
  <si>
    <t>差異</t>
  </si>
  <si>
    <t>百分比</t>
  </si>
  <si>
    <t>縣市別</t>
  </si>
  <si>
    <t>新北市</t>
  </si>
  <si>
    <t>宜蘭縣</t>
  </si>
  <si>
    <t>桃園市</t>
  </si>
  <si>
    <t>新竹縣</t>
  </si>
  <si>
    <t>苗栗縣</t>
  </si>
  <si>
    <t>臺中市</t>
  </si>
  <si>
    <t>彰化縣</t>
  </si>
  <si>
    <t>南投縣</t>
  </si>
  <si>
    <t>雲林縣</t>
  </si>
  <si>
    <t>嘉義縣</t>
  </si>
  <si>
    <t>臺南市</t>
  </si>
  <si>
    <t>高雄市</t>
  </si>
  <si>
    <t>屏東縣</t>
  </si>
  <si>
    <t>臺東縣</t>
  </si>
  <si>
    <t>花蓮縣</t>
  </si>
  <si>
    <t>澎湖縣</t>
  </si>
  <si>
    <t>基隆市</t>
    <phoneticPr fontId="2" type="noConversion"/>
  </si>
  <si>
    <t>新竹市</t>
  </si>
  <si>
    <t>臺北市</t>
  </si>
  <si>
    <t>市立廍子國小</t>
    <phoneticPr fontId="2" type="noConversion"/>
  </si>
  <si>
    <t>112校舍總延面積</t>
  </si>
  <si>
    <t>連江縣</t>
  </si>
  <si>
    <t>112校地總面積</t>
  </si>
  <si>
    <t>112運動場地面積</t>
  </si>
  <si>
    <t>統計處</t>
    <phoneticPr fontId="3" type="noConversion"/>
  </si>
  <si>
    <t>國教署</t>
    <phoneticPr fontId="3" type="noConversion"/>
  </si>
  <si>
    <t>普通教室(非專科教室)</t>
    <phoneticPr fontId="3" type="noConversion"/>
  </si>
  <si>
    <t>特別教室</t>
  </si>
  <si>
    <t>專科教室</t>
    <phoneticPr fontId="3" type="noConversion"/>
  </si>
  <si>
    <t>辦公室</t>
  </si>
  <si>
    <t>禮堂(含活動中心)</t>
    <phoneticPr fontId="2" type="noConversion"/>
  </si>
  <si>
    <t>活動中心或禮堂任1</t>
    <phoneticPr fontId="3" type="noConversion"/>
  </si>
  <si>
    <t>圖書館</t>
  </si>
  <si>
    <t>圖書館</t>
    <phoneticPr fontId="3" type="noConversion"/>
  </si>
  <si>
    <t>餐廳</t>
  </si>
  <si>
    <t>廚房+餐廳</t>
    <phoneticPr fontId="3" type="noConversion"/>
  </si>
  <si>
    <t>教職員工宿舍</t>
  </si>
  <si>
    <t>教職員工宿舍間數</t>
    <phoneticPr fontId="3" type="noConversion"/>
  </si>
  <si>
    <t>學生宿舍(床位)</t>
  </si>
  <si>
    <t>學生宿舍床位</t>
    <phoneticPr fontId="3" type="noConversion"/>
  </si>
  <si>
    <t>校舍總延面積</t>
    <phoneticPr fontId="3" type="noConversion"/>
  </si>
  <si>
    <t>校舍樓地板總面積</t>
    <phoneticPr fontId="3" type="noConversion"/>
  </si>
  <si>
    <t>校地總面積</t>
    <phoneticPr fontId="2" type="noConversion"/>
  </si>
  <si>
    <t>  運動場地面積(室內及室外)</t>
  </si>
  <si>
    <t>運動場地面積</t>
    <phoneticPr fontId="3" type="noConversion"/>
  </si>
  <si>
    <t>游泳池(座)</t>
    <phoneticPr fontId="2" type="noConversion"/>
  </si>
  <si>
    <t>游泳池座數</t>
    <phoneticPr fontId="3" type="noConversion"/>
  </si>
  <si>
    <t>游泳池(平方公尺)</t>
    <phoneticPr fontId="2" type="noConversion"/>
  </si>
  <si>
    <t>游泳池面積(㎡)</t>
    <phoneticPr fontId="2" type="noConversion"/>
  </si>
  <si>
    <t> 現在使用廁所計 坑位</t>
  </si>
  <si>
    <t>廁所總坑位數</t>
    <phoneticPr fontId="3" type="noConversion"/>
  </si>
  <si>
    <t>國中小=國(中)小+國中(小)</t>
    <phoneticPr fontId="2" type="noConversion"/>
  </si>
  <si>
    <t>國民中小學(國中部)</t>
    <phoneticPr fontId="2" type="noConversion"/>
  </si>
  <si>
    <t>113普通教室(總計)</t>
    <phoneticPr fontId="2" type="noConversion"/>
  </si>
  <si>
    <t>普通教室</t>
    <phoneticPr fontId="2" type="noConversion"/>
  </si>
  <si>
    <t>普通教室(總計)</t>
    <phoneticPr fontId="2" type="noConversion"/>
  </si>
  <si>
    <t>普通教室+附設幼兒園教室(不含行政用)</t>
    <phoneticPr fontId="2" type="noConversion"/>
  </si>
  <si>
    <t>行政類辦公室</t>
    <phoneticPr fontId="3" type="noConversion"/>
  </si>
  <si>
    <t>差異說明</t>
    <phoneticPr fontId="2" type="noConversion"/>
  </si>
  <si>
    <t>備註</t>
    <phoneticPr fontId="2" type="noConversion"/>
  </si>
  <si>
    <t>今年併校竹灣分班請確認填報資料是否已包含竹灣分班</t>
  </si>
  <si>
    <t>今年併校竹灣分班請確認填報資料是否已包含竹灣分班</t>
    <phoneticPr fontId="2" type="noConversion"/>
  </si>
  <si>
    <t>今年併校虎井分班請確認填報資料是否已包含虎井分班</t>
    <phoneticPr fontId="2" type="noConversion"/>
  </si>
  <si>
    <t>112普通教室(總計)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</si>
</sst>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9" fontId="0" fillId="0" borderId="0" xfId="1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" fillId="0" borderId="0" xfId="2">
      <alignment vertical="center"/>
    </xf>
    <xf numFmtId="0" fontId="4" fillId="3" borderId="1" xfId="2" applyFill="1" applyBorder="1">
      <alignment vertical="center"/>
    </xf>
    <xf numFmtId="0" fontId="4" fillId="5" borderId="1" xfId="2" applyFill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2" applyBorder="1">
      <alignment vertical="center"/>
    </xf>
    <xf numFmtId="0" fontId="0" fillId="6" borderId="0" xfId="0" applyFill="1">
      <alignment vertical="center"/>
    </xf>
    <xf numFmtId="9" fontId="0" fillId="6" borderId="0" xfId="1" applyFont="1" applyFill="1">
      <alignment vertical="center"/>
    </xf>
  </cellXfs>
  <cellStyles count="3">
    <cellStyle name="一般" xfId="0" builtinId="0"/>
    <cellStyle name="一般 2" xfId="2" xr:uid="{EBD6F76B-D71F-42E0-9AD1-F870FF4F8D7C}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5561-57E5-4E50-B0CE-0594EC619806}">
  <dimension ref="A1:B17"/>
  <sheetViews>
    <sheetView workbookViewId="0"/>
  </sheetViews>
  <sheetFormatPr defaultRowHeight="16.5" x14ac:dyDescent="0.25"/>
  <cols>
    <col min="1" max="1" width="31.75" style="5" customWidth="1"/>
    <col min="2" max="2" width="44.875" style="5" customWidth="1"/>
    <col min="3" max="256" width="9" style="5"/>
    <col min="257" max="257" width="31.75" style="5" customWidth="1"/>
    <col min="258" max="258" width="44.875" style="5" customWidth="1"/>
    <col min="259" max="512" width="9" style="5"/>
    <col min="513" max="513" width="31.75" style="5" customWidth="1"/>
    <col min="514" max="514" width="44.875" style="5" customWidth="1"/>
    <col min="515" max="768" width="9" style="5"/>
    <col min="769" max="769" width="31.75" style="5" customWidth="1"/>
    <col min="770" max="770" width="44.875" style="5" customWidth="1"/>
    <col min="771" max="1024" width="9" style="5"/>
    <col min="1025" max="1025" width="31.75" style="5" customWidth="1"/>
    <col min="1026" max="1026" width="44.875" style="5" customWidth="1"/>
    <col min="1027" max="1280" width="9" style="5"/>
    <col min="1281" max="1281" width="31.75" style="5" customWidth="1"/>
    <col min="1282" max="1282" width="44.875" style="5" customWidth="1"/>
    <col min="1283" max="1536" width="9" style="5"/>
    <col min="1537" max="1537" width="31.75" style="5" customWidth="1"/>
    <col min="1538" max="1538" width="44.875" style="5" customWidth="1"/>
    <col min="1539" max="1792" width="9" style="5"/>
    <col min="1793" max="1793" width="31.75" style="5" customWidth="1"/>
    <col min="1794" max="1794" width="44.875" style="5" customWidth="1"/>
    <col min="1795" max="2048" width="9" style="5"/>
    <col min="2049" max="2049" width="31.75" style="5" customWidth="1"/>
    <col min="2050" max="2050" width="44.875" style="5" customWidth="1"/>
    <col min="2051" max="2304" width="9" style="5"/>
    <col min="2305" max="2305" width="31.75" style="5" customWidth="1"/>
    <col min="2306" max="2306" width="44.875" style="5" customWidth="1"/>
    <col min="2307" max="2560" width="9" style="5"/>
    <col min="2561" max="2561" width="31.75" style="5" customWidth="1"/>
    <col min="2562" max="2562" width="44.875" style="5" customWidth="1"/>
    <col min="2563" max="2816" width="9" style="5"/>
    <col min="2817" max="2817" width="31.75" style="5" customWidth="1"/>
    <col min="2818" max="2818" width="44.875" style="5" customWidth="1"/>
    <col min="2819" max="3072" width="9" style="5"/>
    <col min="3073" max="3073" width="31.75" style="5" customWidth="1"/>
    <col min="3074" max="3074" width="44.875" style="5" customWidth="1"/>
    <col min="3075" max="3328" width="9" style="5"/>
    <col min="3329" max="3329" width="31.75" style="5" customWidth="1"/>
    <col min="3330" max="3330" width="44.875" style="5" customWidth="1"/>
    <col min="3331" max="3584" width="9" style="5"/>
    <col min="3585" max="3585" width="31.75" style="5" customWidth="1"/>
    <col min="3586" max="3586" width="44.875" style="5" customWidth="1"/>
    <col min="3587" max="3840" width="9" style="5"/>
    <col min="3841" max="3841" width="31.75" style="5" customWidth="1"/>
    <col min="3842" max="3842" width="44.875" style="5" customWidth="1"/>
    <col min="3843" max="4096" width="9" style="5"/>
    <col min="4097" max="4097" width="31.75" style="5" customWidth="1"/>
    <col min="4098" max="4098" width="44.875" style="5" customWidth="1"/>
    <col min="4099" max="4352" width="9" style="5"/>
    <col min="4353" max="4353" width="31.75" style="5" customWidth="1"/>
    <col min="4354" max="4354" width="44.875" style="5" customWidth="1"/>
    <col min="4355" max="4608" width="9" style="5"/>
    <col min="4609" max="4609" width="31.75" style="5" customWidth="1"/>
    <col min="4610" max="4610" width="44.875" style="5" customWidth="1"/>
    <col min="4611" max="4864" width="9" style="5"/>
    <col min="4865" max="4865" width="31.75" style="5" customWidth="1"/>
    <col min="4866" max="4866" width="44.875" style="5" customWidth="1"/>
    <col min="4867" max="5120" width="9" style="5"/>
    <col min="5121" max="5121" width="31.75" style="5" customWidth="1"/>
    <col min="5122" max="5122" width="44.875" style="5" customWidth="1"/>
    <col min="5123" max="5376" width="9" style="5"/>
    <col min="5377" max="5377" width="31.75" style="5" customWidth="1"/>
    <col min="5378" max="5378" width="44.875" style="5" customWidth="1"/>
    <col min="5379" max="5632" width="9" style="5"/>
    <col min="5633" max="5633" width="31.75" style="5" customWidth="1"/>
    <col min="5634" max="5634" width="44.875" style="5" customWidth="1"/>
    <col min="5635" max="5888" width="9" style="5"/>
    <col min="5889" max="5889" width="31.75" style="5" customWidth="1"/>
    <col min="5890" max="5890" width="44.875" style="5" customWidth="1"/>
    <col min="5891" max="6144" width="9" style="5"/>
    <col min="6145" max="6145" width="31.75" style="5" customWidth="1"/>
    <col min="6146" max="6146" width="44.875" style="5" customWidth="1"/>
    <col min="6147" max="6400" width="9" style="5"/>
    <col min="6401" max="6401" width="31.75" style="5" customWidth="1"/>
    <col min="6402" max="6402" width="44.875" style="5" customWidth="1"/>
    <col min="6403" max="6656" width="9" style="5"/>
    <col min="6657" max="6657" width="31.75" style="5" customWidth="1"/>
    <col min="6658" max="6658" width="44.875" style="5" customWidth="1"/>
    <col min="6659" max="6912" width="9" style="5"/>
    <col min="6913" max="6913" width="31.75" style="5" customWidth="1"/>
    <col min="6914" max="6914" width="44.875" style="5" customWidth="1"/>
    <col min="6915" max="7168" width="9" style="5"/>
    <col min="7169" max="7169" width="31.75" style="5" customWidth="1"/>
    <col min="7170" max="7170" width="44.875" style="5" customWidth="1"/>
    <col min="7171" max="7424" width="9" style="5"/>
    <col min="7425" max="7425" width="31.75" style="5" customWidth="1"/>
    <col min="7426" max="7426" width="44.875" style="5" customWidth="1"/>
    <col min="7427" max="7680" width="9" style="5"/>
    <col min="7681" max="7681" width="31.75" style="5" customWidth="1"/>
    <col min="7682" max="7682" width="44.875" style="5" customWidth="1"/>
    <col min="7683" max="7936" width="9" style="5"/>
    <col min="7937" max="7937" width="31.75" style="5" customWidth="1"/>
    <col min="7938" max="7938" width="44.875" style="5" customWidth="1"/>
    <col min="7939" max="8192" width="9" style="5"/>
    <col min="8193" max="8193" width="31.75" style="5" customWidth="1"/>
    <col min="8194" max="8194" width="44.875" style="5" customWidth="1"/>
    <col min="8195" max="8448" width="9" style="5"/>
    <col min="8449" max="8449" width="31.75" style="5" customWidth="1"/>
    <col min="8450" max="8450" width="44.875" style="5" customWidth="1"/>
    <col min="8451" max="8704" width="9" style="5"/>
    <col min="8705" max="8705" width="31.75" style="5" customWidth="1"/>
    <col min="8706" max="8706" width="44.875" style="5" customWidth="1"/>
    <col min="8707" max="8960" width="9" style="5"/>
    <col min="8961" max="8961" width="31.75" style="5" customWidth="1"/>
    <col min="8962" max="8962" width="44.875" style="5" customWidth="1"/>
    <col min="8963" max="9216" width="9" style="5"/>
    <col min="9217" max="9217" width="31.75" style="5" customWidth="1"/>
    <col min="9218" max="9218" width="44.875" style="5" customWidth="1"/>
    <col min="9219" max="9472" width="9" style="5"/>
    <col min="9473" max="9473" width="31.75" style="5" customWidth="1"/>
    <col min="9474" max="9474" width="44.875" style="5" customWidth="1"/>
    <col min="9475" max="9728" width="9" style="5"/>
    <col min="9729" max="9729" width="31.75" style="5" customWidth="1"/>
    <col min="9730" max="9730" width="44.875" style="5" customWidth="1"/>
    <col min="9731" max="9984" width="9" style="5"/>
    <col min="9985" max="9985" width="31.75" style="5" customWidth="1"/>
    <col min="9986" max="9986" width="44.875" style="5" customWidth="1"/>
    <col min="9987" max="10240" width="9" style="5"/>
    <col min="10241" max="10241" width="31.75" style="5" customWidth="1"/>
    <col min="10242" max="10242" width="44.875" style="5" customWidth="1"/>
    <col min="10243" max="10496" width="9" style="5"/>
    <col min="10497" max="10497" width="31.75" style="5" customWidth="1"/>
    <col min="10498" max="10498" width="44.875" style="5" customWidth="1"/>
    <col min="10499" max="10752" width="9" style="5"/>
    <col min="10753" max="10753" width="31.75" style="5" customWidth="1"/>
    <col min="10754" max="10754" width="44.875" style="5" customWidth="1"/>
    <col min="10755" max="11008" width="9" style="5"/>
    <col min="11009" max="11009" width="31.75" style="5" customWidth="1"/>
    <col min="11010" max="11010" width="44.875" style="5" customWidth="1"/>
    <col min="11011" max="11264" width="9" style="5"/>
    <col min="11265" max="11265" width="31.75" style="5" customWidth="1"/>
    <col min="11266" max="11266" width="44.875" style="5" customWidth="1"/>
    <col min="11267" max="11520" width="9" style="5"/>
    <col min="11521" max="11521" width="31.75" style="5" customWidth="1"/>
    <col min="11522" max="11522" width="44.875" style="5" customWidth="1"/>
    <col min="11523" max="11776" width="9" style="5"/>
    <col min="11777" max="11777" width="31.75" style="5" customWidth="1"/>
    <col min="11778" max="11778" width="44.875" style="5" customWidth="1"/>
    <col min="11779" max="12032" width="9" style="5"/>
    <col min="12033" max="12033" width="31.75" style="5" customWidth="1"/>
    <col min="12034" max="12034" width="44.875" style="5" customWidth="1"/>
    <col min="12035" max="12288" width="9" style="5"/>
    <col min="12289" max="12289" width="31.75" style="5" customWidth="1"/>
    <col min="12290" max="12290" width="44.875" style="5" customWidth="1"/>
    <col min="12291" max="12544" width="9" style="5"/>
    <col min="12545" max="12545" width="31.75" style="5" customWidth="1"/>
    <col min="12546" max="12546" width="44.875" style="5" customWidth="1"/>
    <col min="12547" max="12800" width="9" style="5"/>
    <col min="12801" max="12801" width="31.75" style="5" customWidth="1"/>
    <col min="12802" max="12802" width="44.875" style="5" customWidth="1"/>
    <col min="12803" max="13056" width="9" style="5"/>
    <col min="13057" max="13057" width="31.75" style="5" customWidth="1"/>
    <col min="13058" max="13058" width="44.875" style="5" customWidth="1"/>
    <col min="13059" max="13312" width="9" style="5"/>
    <col min="13313" max="13313" width="31.75" style="5" customWidth="1"/>
    <col min="13314" max="13314" width="44.875" style="5" customWidth="1"/>
    <col min="13315" max="13568" width="9" style="5"/>
    <col min="13569" max="13569" width="31.75" style="5" customWidth="1"/>
    <col min="13570" max="13570" width="44.875" style="5" customWidth="1"/>
    <col min="13571" max="13824" width="9" style="5"/>
    <col min="13825" max="13825" width="31.75" style="5" customWidth="1"/>
    <col min="13826" max="13826" width="44.875" style="5" customWidth="1"/>
    <col min="13827" max="14080" width="9" style="5"/>
    <col min="14081" max="14081" width="31.75" style="5" customWidth="1"/>
    <col min="14082" max="14082" width="44.875" style="5" customWidth="1"/>
    <col min="14083" max="14336" width="9" style="5"/>
    <col min="14337" max="14337" width="31.75" style="5" customWidth="1"/>
    <col min="14338" max="14338" width="44.875" style="5" customWidth="1"/>
    <col min="14339" max="14592" width="9" style="5"/>
    <col min="14593" max="14593" width="31.75" style="5" customWidth="1"/>
    <col min="14594" max="14594" width="44.875" style="5" customWidth="1"/>
    <col min="14595" max="14848" width="9" style="5"/>
    <col min="14849" max="14849" width="31.75" style="5" customWidth="1"/>
    <col min="14850" max="14850" width="44.875" style="5" customWidth="1"/>
    <col min="14851" max="15104" width="9" style="5"/>
    <col min="15105" max="15105" width="31.75" style="5" customWidth="1"/>
    <col min="15106" max="15106" width="44.875" style="5" customWidth="1"/>
    <col min="15107" max="15360" width="9" style="5"/>
    <col min="15361" max="15361" width="31.75" style="5" customWidth="1"/>
    <col min="15362" max="15362" width="44.875" style="5" customWidth="1"/>
    <col min="15363" max="15616" width="9" style="5"/>
    <col min="15617" max="15617" width="31.75" style="5" customWidth="1"/>
    <col min="15618" max="15618" width="44.875" style="5" customWidth="1"/>
    <col min="15619" max="15872" width="9" style="5"/>
    <col min="15873" max="15873" width="31.75" style="5" customWidth="1"/>
    <col min="15874" max="15874" width="44.875" style="5" customWidth="1"/>
    <col min="15875" max="16128" width="9" style="5"/>
    <col min="16129" max="16129" width="31.75" style="5" customWidth="1"/>
    <col min="16130" max="16130" width="44.875" style="5" customWidth="1"/>
    <col min="16131" max="16384" width="9" style="5"/>
  </cols>
  <sheetData>
    <row r="1" spans="1:2" x14ac:dyDescent="0.25">
      <c r="A1" s="8" t="s">
        <v>520</v>
      </c>
      <c r="B1" s="8" t="s">
        <v>521</v>
      </c>
    </row>
    <row r="2" spans="1:2" x14ac:dyDescent="0.25">
      <c r="A2" s="6" t="s">
        <v>550</v>
      </c>
      <c r="B2" s="7" t="s">
        <v>522</v>
      </c>
    </row>
    <row r="3" spans="1:2" x14ac:dyDescent="0.25">
      <c r="A3" s="6" t="s">
        <v>551</v>
      </c>
      <c r="B3" s="7" t="s">
        <v>552</v>
      </c>
    </row>
    <row r="4" spans="1:2" x14ac:dyDescent="0.25">
      <c r="A4" s="6" t="s">
        <v>523</v>
      </c>
      <c r="B4" s="7" t="s">
        <v>524</v>
      </c>
    </row>
    <row r="5" spans="1:2" x14ac:dyDescent="0.25">
      <c r="A5" s="10" t="s">
        <v>525</v>
      </c>
      <c r="B5" s="10" t="s">
        <v>553</v>
      </c>
    </row>
    <row r="6" spans="1:2" x14ac:dyDescent="0.25">
      <c r="A6" s="10" t="s">
        <v>526</v>
      </c>
      <c r="B6" s="10" t="s">
        <v>527</v>
      </c>
    </row>
    <row r="7" spans="1:2" x14ac:dyDescent="0.25">
      <c r="A7" s="10" t="s">
        <v>528</v>
      </c>
      <c r="B7" s="10" t="s">
        <v>529</v>
      </c>
    </row>
    <row r="8" spans="1:2" x14ac:dyDescent="0.25">
      <c r="A8" s="10" t="s">
        <v>530</v>
      </c>
      <c r="B8" s="10" t="s">
        <v>531</v>
      </c>
    </row>
    <row r="9" spans="1:2" x14ac:dyDescent="0.25">
      <c r="A9" s="10" t="s">
        <v>532</v>
      </c>
      <c r="B9" s="10" t="s">
        <v>533</v>
      </c>
    </row>
    <row r="10" spans="1:2" x14ac:dyDescent="0.25">
      <c r="A10" s="10" t="s">
        <v>534</v>
      </c>
      <c r="B10" s="10" t="s">
        <v>535</v>
      </c>
    </row>
    <row r="11" spans="1:2" x14ac:dyDescent="0.25">
      <c r="A11" s="6" t="s">
        <v>536</v>
      </c>
      <c r="B11" s="7" t="s">
        <v>537</v>
      </c>
    </row>
    <row r="12" spans="1:2" x14ac:dyDescent="0.25">
      <c r="A12" s="6" t="s">
        <v>538</v>
      </c>
      <c r="B12" s="7" t="s">
        <v>538</v>
      </c>
    </row>
    <row r="13" spans="1:2" x14ac:dyDescent="0.25">
      <c r="A13" s="6" t="s">
        <v>539</v>
      </c>
      <c r="B13" s="7" t="s">
        <v>540</v>
      </c>
    </row>
    <row r="14" spans="1:2" x14ac:dyDescent="0.25">
      <c r="A14" s="10" t="s">
        <v>541</v>
      </c>
      <c r="B14" s="10" t="s">
        <v>542</v>
      </c>
    </row>
    <row r="15" spans="1:2" x14ac:dyDescent="0.25">
      <c r="A15" s="10" t="s">
        <v>543</v>
      </c>
      <c r="B15" s="10" t="s">
        <v>544</v>
      </c>
    </row>
    <row r="16" spans="1:2" x14ac:dyDescent="0.25">
      <c r="A16" s="10" t="s">
        <v>545</v>
      </c>
      <c r="B16" s="10" t="s">
        <v>546</v>
      </c>
    </row>
    <row r="17" spans="1:2" x14ac:dyDescent="0.25">
      <c r="A17" s="5" t="s">
        <v>547</v>
      </c>
      <c r="B17" s="5" t="s">
        <v>548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5DB7-3A35-4A57-87D7-2C20770F2746}">
  <sheetPr>
    <tabColor theme="9" tint="0.79998168889431442"/>
  </sheetPr>
  <dimension ref="A1:T111"/>
  <sheetViews>
    <sheetView tabSelected="1" workbookViewId="0">
      <pane ySplit="1" topLeftCell="A81" activePane="bottomLeft" state="frozen"/>
      <selection pane="bottomLeft" activeCell="S97" sqref="S97"/>
    </sheetView>
  </sheetViews>
  <sheetFormatPr defaultRowHeight="16.5" x14ac:dyDescent="0.25"/>
  <cols>
    <col min="1" max="1" width="7.375" customWidth="1"/>
    <col min="4" max="4" width="18.5" customWidth="1"/>
    <col min="5" max="5" width="7.625" customWidth="1"/>
    <col min="6" max="7" width="9" hidden="1" customWidth="1"/>
    <col min="19" max="20" width="50.25" customWidth="1"/>
  </cols>
  <sheetData>
    <row r="1" spans="1:20" x14ac:dyDescent="0.25">
      <c r="A1" t="s">
        <v>0</v>
      </c>
      <c r="B1" t="s">
        <v>495</v>
      </c>
      <c r="C1" t="s">
        <v>1</v>
      </c>
      <c r="D1" t="s">
        <v>2</v>
      </c>
      <c r="E1" t="s">
        <v>3</v>
      </c>
      <c r="F1" s="3" t="s">
        <v>485</v>
      </c>
      <c r="G1" s="3" t="s">
        <v>486</v>
      </c>
      <c r="H1" s="3" t="s">
        <v>487</v>
      </c>
      <c r="I1" s="3" t="s">
        <v>488</v>
      </c>
      <c r="J1" s="3" t="s">
        <v>489</v>
      </c>
      <c r="K1" s="3" t="s">
        <v>549</v>
      </c>
      <c r="L1" s="2" t="s">
        <v>559</v>
      </c>
      <c r="M1" s="3" t="s">
        <v>481</v>
      </c>
      <c r="N1" s="2" t="s">
        <v>490</v>
      </c>
      <c r="O1" s="3" t="s">
        <v>491</v>
      </c>
      <c r="P1" s="2" t="s">
        <v>492</v>
      </c>
      <c r="Q1" s="4" t="s">
        <v>493</v>
      </c>
      <c r="R1" s="4" t="s">
        <v>494</v>
      </c>
      <c r="S1" s="9" t="s">
        <v>554</v>
      </c>
      <c r="T1" s="9" t="s">
        <v>555</v>
      </c>
    </row>
    <row r="2" spans="1:20" x14ac:dyDescent="0.25">
      <c r="A2">
        <v>113</v>
      </c>
      <c r="B2" t="s">
        <v>496</v>
      </c>
      <c r="C2" t="s">
        <v>7</v>
      </c>
      <c r="D2" t="s">
        <v>8</v>
      </c>
      <c r="E2" t="s">
        <v>4</v>
      </c>
      <c r="F2">
        <v>1</v>
      </c>
      <c r="G2">
        <v>0</v>
      </c>
      <c r="H2">
        <v>0</v>
      </c>
      <c r="I2">
        <v>39</v>
      </c>
      <c r="J2">
        <v>28</v>
      </c>
      <c r="K2">
        <v>39</v>
      </c>
      <c r="L2">
        <v>28</v>
      </c>
      <c r="M2">
        <v>17</v>
      </c>
      <c r="N2">
        <v>12</v>
      </c>
      <c r="O2">
        <f>K2+M2</f>
        <v>56</v>
      </c>
      <c r="P2">
        <f>L2+N2</f>
        <v>40</v>
      </c>
      <c r="Q2">
        <f>O2-P2</f>
        <v>16</v>
      </c>
      <c r="R2" s="1">
        <f>ABS(Q2/P2)</f>
        <v>0.4</v>
      </c>
    </row>
    <row r="3" spans="1:20" x14ac:dyDescent="0.25">
      <c r="A3">
        <v>113</v>
      </c>
      <c r="B3" t="s">
        <v>496</v>
      </c>
      <c r="C3" t="s">
        <v>9</v>
      </c>
      <c r="D3" t="s">
        <v>10</v>
      </c>
      <c r="E3" t="s">
        <v>4</v>
      </c>
      <c r="F3">
        <v>4</v>
      </c>
      <c r="G3">
        <v>0</v>
      </c>
      <c r="H3">
        <v>0</v>
      </c>
      <c r="I3">
        <v>47</v>
      </c>
      <c r="J3">
        <v>39</v>
      </c>
      <c r="K3">
        <v>47</v>
      </c>
      <c r="L3">
        <v>85</v>
      </c>
      <c r="M3">
        <v>23</v>
      </c>
      <c r="N3">
        <v>25</v>
      </c>
      <c r="O3">
        <f t="shared" ref="O3:O65" si="0">K3+M3</f>
        <v>70</v>
      </c>
      <c r="P3">
        <f t="shared" ref="P3:P66" si="1">L3+N3</f>
        <v>110</v>
      </c>
      <c r="Q3">
        <f t="shared" ref="Q3:Q65" si="2">O3-P3</f>
        <v>-40</v>
      </c>
      <c r="R3" s="1">
        <f t="shared" ref="R3:R65" si="3">ABS(Q3/P3)</f>
        <v>0.36363636363636365</v>
      </c>
    </row>
    <row r="4" spans="1:20" x14ac:dyDescent="0.25">
      <c r="A4">
        <v>113</v>
      </c>
      <c r="B4" t="s">
        <v>496</v>
      </c>
      <c r="C4" t="s">
        <v>16</v>
      </c>
      <c r="D4" t="s">
        <v>17</v>
      </c>
      <c r="E4" t="s">
        <v>11</v>
      </c>
      <c r="F4">
        <v>12</v>
      </c>
      <c r="G4">
        <v>0</v>
      </c>
      <c r="H4">
        <v>7</v>
      </c>
      <c r="I4">
        <v>31</v>
      </c>
      <c r="J4">
        <v>32</v>
      </c>
      <c r="K4">
        <v>38</v>
      </c>
      <c r="L4">
        <v>35</v>
      </c>
      <c r="M4">
        <v>61</v>
      </c>
      <c r="N4">
        <v>43</v>
      </c>
      <c r="O4">
        <f t="shared" si="0"/>
        <v>99</v>
      </c>
      <c r="P4">
        <f t="shared" si="1"/>
        <v>78</v>
      </c>
      <c r="Q4">
        <f t="shared" si="2"/>
        <v>21</v>
      </c>
      <c r="R4" s="1">
        <f t="shared" si="3"/>
        <v>0.26923076923076922</v>
      </c>
    </row>
    <row r="5" spans="1:20" x14ac:dyDescent="0.25">
      <c r="A5">
        <v>113</v>
      </c>
      <c r="B5" t="s">
        <v>496</v>
      </c>
      <c r="C5" t="s">
        <v>29</v>
      </c>
      <c r="D5" t="s">
        <v>30</v>
      </c>
      <c r="E5" t="s">
        <v>4</v>
      </c>
      <c r="F5">
        <v>0</v>
      </c>
      <c r="G5">
        <v>0</v>
      </c>
      <c r="H5">
        <v>1</v>
      </c>
      <c r="I5">
        <v>6</v>
      </c>
      <c r="J5">
        <v>6</v>
      </c>
      <c r="K5">
        <v>7</v>
      </c>
      <c r="L5">
        <v>7</v>
      </c>
      <c r="M5">
        <v>8</v>
      </c>
      <c r="N5">
        <v>5</v>
      </c>
      <c r="O5">
        <f t="shared" si="0"/>
        <v>15</v>
      </c>
      <c r="P5">
        <f t="shared" si="1"/>
        <v>12</v>
      </c>
      <c r="Q5">
        <f t="shared" si="2"/>
        <v>3</v>
      </c>
      <c r="R5" s="1">
        <f t="shared" si="3"/>
        <v>0.25</v>
      </c>
    </row>
    <row r="6" spans="1:20" x14ac:dyDescent="0.25">
      <c r="A6">
        <v>113</v>
      </c>
      <c r="B6" t="s">
        <v>497</v>
      </c>
      <c r="C6" t="s">
        <v>42</v>
      </c>
      <c r="D6" t="s">
        <v>43</v>
      </c>
      <c r="E6" t="s">
        <v>11</v>
      </c>
      <c r="F6">
        <v>2</v>
      </c>
      <c r="G6">
        <v>0</v>
      </c>
      <c r="H6">
        <v>0</v>
      </c>
      <c r="I6">
        <v>21</v>
      </c>
      <c r="J6">
        <v>21</v>
      </c>
      <c r="K6">
        <v>21</v>
      </c>
      <c r="L6">
        <v>21</v>
      </c>
      <c r="M6">
        <v>27</v>
      </c>
      <c r="N6">
        <v>19</v>
      </c>
      <c r="O6">
        <f t="shared" si="0"/>
        <v>48</v>
      </c>
      <c r="P6">
        <f t="shared" si="1"/>
        <v>40</v>
      </c>
      <c r="Q6">
        <f t="shared" si="2"/>
        <v>8</v>
      </c>
      <c r="R6" s="1">
        <f t="shared" si="3"/>
        <v>0.2</v>
      </c>
    </row>
    <row r="7" spans="1:20" x14ac:dyDescent="0.25">
      <c r="A7">
        <v>113</v>
      </c>
      <c r="B7" t="s">
        <v>497</v>
      </c>
      <c r="C7" t="s">
        <v>54</v>
      </c>
      <c r="D7" t="s">
        <v>55</v>
      </c>
      <c r="E7" t="s">
        <v>4</v>
      </c>
      <c r="F7">
        <v>4</v>
      </c>
      <c r="G7">
        <v>0</v>
      </c>
      <c r="H7">
        <v>3</v>
      </c>
      <c r="I7">
        <v>12</v>
      </c>
      <c r="J7">
        <v>13</v>
      </c>
      <c r="K7">
        <v>15</v>
      </c>
      <c r="L7">
        <v>17</v>
      </c>
      <c r="M7">
        <v>16</v>
      </c>
      <c r="N7">
        <v>24</v>
      </c>
      <c r="O7">
        <f t="shared" si="0"/>
        <v>31</v>
      </c>
      <c r="P7">
        <f t="shared" si="1"/>
        <v>41</v>
      </c>
      <c r="Q7">
        <f t="shared" si="2"/>
        <v>-10</v>
      </c>
      <c r="R7" s="1">
        <f t="shared" si="3"/>
        <v>0.24390243902439024</v>
      </c>
    </row>
    <row r="8" spans="1:20" x14ac:dyDescent="0.25">
      <c r="A8">
        <v>113</v>
      </c>
      <c r="B8" t="s">
        <v>498</v>
      </c>
      <c r="C8" t="s">
        <v>60</v>
      </c>
      <c r="D8" t="s">
        <v>61</v>
      </c>
      <c r="E8" t="s">
        <v>11</v>
      </c>
      <c r="F8">
        <v>1</v>
      </c>
      <c r="G8">
        <v>0</v>
      </c>
      <c r="H8">
        <v>0</v>
      </c>
      <c r="I8">
        <v>29</v>
      </c>
      <c r="J8">
        <v>33</v>
      </c>
      <c r="K8">
        <v>29</v>
      </c>
      <c r="L8">
        <v>36</v>
      </c>
      <c r="M8">
        <v>18</v>
      </c>
      <c r="N8">
        <v>27</v>
      </c>
      <c r="O8">
        <f t="shared" si="0"/>
        <v>47</v>
      </c>
      <c r="P8">
        <f t="shared" si="1"/>
        <v>63</v>
      </c>
      <c r="Q8">
        <f t="shared" si="2"/>
        <v>-16</v>
      </c>
      <c r="R8" s="1">
        <f t="shared" si="3"/>
        <v>0.25396825396825395</v>
      </c>
    </row>
    <row r="9" spans="1:20" x14ac:dyDescent="0.25">
      <c r="A9">
        <v>113</v>
      </c>
      <c r="B9" t="s">
        <v>498</v>
      </c>
      <c r="C9" t="s">
        <v>62</v>
      </c>
      <c r="D9" t="s">
        <v>63</v>
      </c>
      <c r="E9" t="s">
        <v>4</v>
      </c>
      <c r="F9">
        <v>0</v>
      </c>
      <c r="G9">
        <v>0</v>
      </c>
      <c r="H9">
        <v>0</v>
      </c>
      <c r="I9">
        <v>16</v>
      </c>
      <c r="J9">
        <v>12</v>
      </c>
      <c r="K9">
        <v>16</v>
      </c>
      <c r="L9">
        <v>22</v>
      </c>
      <c r="M9">
        <v>0</v>
      </c>
      <c r="N9">
        <v>0</v>
      </c>
      <c r="O9">
        <f t="shared" si="0"/>
        <v>16</v>
      </c>
      <c r="P9">
        <f t="shared" si="1"/>
        <v>22</v>
      </c>
      <c r="Q9">
        <f t="shared" si="2"/>
        <v>-6</v>
      </c>
      <c r="R9" s="1">
        <f t="shared" si="3"/>
        <v>0.27272727272727271</v>
      </c>
    </row>
    <row r="10" spans="1:20" x14ac:dyDescent="0.25">
      <c r="A10">
        <v>113</v>
      </c>
      <c r="B10" t="s">
        <v>498</v>
      </c>
      <c r="C10" t="s">
        <v>64</v>
      </c>
      <c r="D10" t="s">
        <v>65</v>
      </c>
      <c r="E10" t="s">
        <v>4</v>
      </c>
      <c r="F10">
        <v>1</v>
      </c>
      <c r="G10">
        <v>0</v>
      </c>
      <c r="H10">
        <v>0</v>
      </c>
      <c r="I10">
        <v>20</v>
      </c>
      <c r="J10">
        <v>20</v>
      </c>
      <c r="K10">
        <v>20</v>
      </c>
      <c r="L10">
        <v>13</v>
      </c>
      <c r="M10">
        <v>5</v>
      </c>
      <c r="N10">
        <v>7</v>
      </c>
      <c r="O10">
        <f t="shared" si="0"/>
        <v>25</v>
      </c>
      <c r="P10">
        <f t="shared" si="1"/>
        <v>20</v>
      </c>
      <c r="Q10">
        <f t="shared" si="2"/>
        <v>5</v>
      </c>
      <c r="R10" s="1">
        <f t="shared" si="3"/>
        <v>0.25</v>
      </c>
    </row>
    <row r="11" spans="1:20" x14ac:dyDescent="0.25">
      <c r="A11">
        <v>113</v>
      </c>
      <c r="B11" t="s">
        <v>498</v>
      </c>
      <c r="C11" t="s">
        <v>70</v>
      </c>
      <c r="D11" t="s">
        <v>71</v>
      </c>
      <c r="E11" t="s">
        <v>11</v>
      </c>
      <c r="F11">
        <v>10</v>
      </c>
      <c r="G11">
        <v>0</v>
      </c>
      <c r="H11">
        <v>3</v>
      </c>
      <c r="I11">
        <v>57</v>
      </c>
      <c r="J11">
        <v>57</v>
      </c>
      <c r="K11">
        <v>60</v>
      </c>
      <c r="L11">
        <v>59</v>
      </c>
      <c r="M11">
        <v>69</v>
      </c>
      <c r="N11">
        <v>34</v>
      </c>
      <c r="O11">
        <f t="shared" si="0"/>
        <v>129</v>
      </c>
      <c r="P11">
        <f t="shared" si="1"/>
        <v>93</v>
      </c>
      <c r="Q11">
        <f t="shared" si="2"/>
        <v>36</v>
      </c>
      <c r="R11" s="1">
        <f t="shared" si="3"/>
        <v>0.38709677419354838</v>
      </c>
    </row>
    <row r="12" spans="1:20" x14ac:dyDescent="0.25">
      <c r="A12">
        <v>113</v>
      </c>
      <c r="B12" t="s">
        <v>498</v>
      </c>
      <c r="C12" t="s">
        <v>74</v>
      </c>
      <c r="D12" t="s">
        <v>75</v>
      </c>
      <c r="E12" t="s">
        <v>4</v>
      </c>
      <c r="F12">
        <v>2</v>
      </c>
      <c r="G12">
        <v>0</v>
      </c>
      <c r="H12">
        <v>5</v>
      </c>
      <c r="I12">
        <v>29</v>
      </c>
      <c r="J12">
        <v>27</v>
      </c>
      <c r="K12">
        <v>34</v>
      </c>
      <c r="L12">
        <v>33</v>
      </c>
      <c r="M12">
        <v>21</v>
      </c>
      <c r="N12">
        <v>12</v>
      </c>
      <c r="O12">
        <f t="shared" si="0"/>
        <v>55</v>
      </c>
      <c r="P12">
        <f t="shared" si="1"/>
        <v>45</v>
      </c>
      <c r="Q12">
        <f t="shared" si="2"/>
        <v>10</v>
      </c>
      <c r="R12" s="1">
        <f t="shared" si="3"/>
        <v>0.22222222222222221</v>
      </c>
    </row>
    <row r="13" spans="1:20" x14ac:dyDescent="0.25">
      <c r="A13">
        <v>113</v>
      </c>
      <c r="B13" t="s">
        <v>498</v>
      </c>
      <c r="C13" t="s">
        <v>78</v>
      </c>
      <c r="D13" t="s">
        <v>79</v>
      </c>
      <c r="E13" t="s">
        <v>4</v>
      </c>
      <c r="F13">
        <v>1</v>
      </c>
      <c r="G13">
        <v>0</v>
      </c>
      <c r="H13">
        <v>0</v>
      </c>
      <c r="I13">
        <v>9</v>
      </c>
      <c r="J13">
        <v>6</v>
      </c>
      <c r="K13">
        <v>9</v>
      </c>
      <c r="L13">
        <v>6</v>
      </c>
      <c r="M13">
        <v>9</v>
      </c>
      <c r="N13">
        <v>4</v>
      </c>
      <c r="O13">
        <f t="shared" si="0"/>
        <v>18</v>
      </c>
      <c r="P13">
        <f t="shared" si="1"/>
        <v>10</v>
      </c>
      <c r="Q13">
        <f t="shared" si="2"/>
        <v>8</v>
      </c>
      <c r="R13" s="1">
        <f t="shared" si="3"/>
        <v>0.8</v>
      </c>
    </row>
    <row r="14" spans="1:20" x14ac:dyDescent="0.25">
      <c r="A14">
        <v>113</v>
      </c>
      <c r="B14" t="s">
        <v>499</v>
      </c>
      <c r="C14" t="s">
        <v>96</v>
      </c>
      <c r="D14" t="s">
        <v>97</v>
      </c>
      <c r="E14" t="s">
        <v>11</v>
      </c>
      <c r="F14">
        <v>0</v>
      </c>
      <c r="G14">
        <v>0</v>
      </c>
      <c r="H14">
        <v>0</v>
      </c>
      <c r="I14">
        <v>5</v>
      </c>
      <c r="J14">
        <v>3</v>
      </c>
      <c r="K14">
        <v>5</v>
      </c>
      <c r="L14">
        <v>3</v>
      </c>
      <c r="M14">
        <v>5</v>
      </c>
      <c r="N14">
        <v>10</v>
      </c>
      <c r="O14">
        <f t="shared" si="0"/>
        <v>10</v>
      </c>
      <c r="P14">
        <f t="shared" si="1"/>
        <v>13</v>
      </c>
      <c r="Q14">
        <f t="shared" si="2"/>
        <v>-3</v>
      </c>
      <c r="R14" s="1">
        <f t="shared" si="3"/>
        <v>0.23076923076923078</v>
      </c>
    </row>
    <row r="15" spans="1:20" x14ac:dyDescent="0.25">
      <c r="A15">
        <v>113</v>
      </c>
      <c r="B15" t="s">
        <v>499</v>
      </c>
      <c r="C15" t="s">
        <v>100</v>
      </c>
      <c r="D15" t="s">
        <v>101</v>
      </c>
      <c r="E15" t="s">
        <v>11</v>
      </c>
      <c r="F15">
        <v>5</v>
      </c>
      <c r="G15">
        <v>0</v>
      </c>
      <c r="H15">
        <v>0</v>
      </c>
      <c r="I15">
        <v>23</v>
      </c>
      <c r="J15">
        <v>21</v>
      </c>
      <c r="K15">
        <v>23</v>
      </c>
      <c r="L15">
        <v>21</v>
      </c>
      <c r="M15">
        <v>19</v>
      </c>
      <c r="N15">
        <v>32</v>
      </c>
      <c r="O15">
        <f t="shared" si="0"/>
        <v>42</v>
      </c>
      <c r="P15">
        <f t="shared" si="1"/>
        <v>53</v>
      </c>
      <c r="Q15">
        <f t="shared" si="2"/>
        <v>-11</v>
      </c>
      <c r="R15" s="1">
        <f t="shared" si="3"/>
        <v>0.20754716981132076</v>
      </c>
    </row>
    <row r="16" spans="1:20" x14ac:dyDescent="0.25">
      <c r="A16">
        <v>113</v>
      </c>
      <c r="B16" t="s">
        <v>499</v>
      </c>
      <c r="C16" t="s">
        <v>102</v>
      </c>
      <c r="D16" t="s">
        <v>103</v>
      </c>
      <c r="E16" t="s">
        <v>11</v>
      </c>
      <c r="F16">
        <v>1</v>
      </c>
      <c r="G16">
        <v>0</v>
      </c>
      <c r="H16">
        <v>0</v>
      </c>
      <c r="I16">
        <v>7</v>
      </c>
      <c r="J16">
        <v>6</v>
      </c>
      <c r="K16">
        <v>7</v>
      </c>
      <c r="L16">
        <v>6</v>
      </c>
      <c r="M16">
        <v>18</v>
      </c>
      <c r="N16">
        <v>13</v>
      </c>
      <c r="O16">
        <f t="shared" si="0"/>
        <v>25</v>
      </c>
      <c r="P16">
        <f t="shared" si="1"/>
        <v>19</v>
      </c>
      <c r="Q16">
        <f t="shared" si="2"/>
        <v>6</v>
      </c>
      <c r="R16" s="1">
        <f t="shared" si="3"/>
        <v>0.31578947368421051</v>
      </c>
    </row>
    <row r="17" spans="1:18" x14ac:dyDescent="0.25">
      <c r="A17">
        <v>113</v>
      </c>
      <c r="B17" t="s">
        <v>499</v>
      </c>
      <c r="C17" t="s">
        <v>104</v>
      </c>
      <c r="D17" t="s">
        <v>105</v>
      </c>
      <c r="E17" t="s">
        <v>11</v>
      </c>
      <c r="F17">
        <v>0</v>
      </c>
      <c r="G17">
        <v>0</v>
      </c>
      <c r="H17">
        <v>0</v>
      </c>
      <c r="I17">
        <v>8</v>
      </c>
      <c r="J17">
        <v>7</v>
      </c>
      <c r="K17">
        <v>8</v>
      </c>
      <c r="L17">
        <v>6</v>
      </c>
      <c r="M17">
        <v>6</v>
      </c>
      <c r="N17">
        <v>5</v>
      </c>
      <c r="O17">
        <f t="shared" si="0"/>
        <v>14</v>
      </c>
      <c r="P17">
        <f t="shared" si="1"/>
        <v>11</v>
      </c>
      <c r="Q17">
        <f t="shared" si="2"/>
        <v>3</v>
      </c>
      <c r="R17" s="1">
        <f t="shared" si="3"/>
        <v>0.27272727272727271</v>
      </c>
    </row>
    <row r="18" spans="1:18" x14ac:dyDescent="0.25">
      <c r="A18">
        <v>113</v>
      </c>
      <c r="B18" t="s">
        <v>499</v>
      </c>
      <c r="C18" t="s">
        <v>106</v>
      </c>
      <c r="D18" t="s">
        <v>107</v>
      </c>
      <c r="E18" t="s">
        <v>11</v>
      </c>
      <c r="F18">
        <v>3</v>
      </c>
      <c r="G18">
        <v>0</v>
      </c>
      <c r="H18">
        <v>0</v>
      </c>
      <c r="I18">
        <v>12</v>
      </c>
      <c r="J18">
        <v>12</v>
      </c>
      <c r="K18">
        <v>12</v>
      </c>
      <c r="L18">
        <v>12</v>
      </c>
      <c r="M18">
        <v>15</v>
      </c>
      <c r="N18">
        <v>8</v>
      </c>
      <c r="O18">
        <f t="shared" si="0"/>
        <v>27</v>
      </c>
      <c r="P18">
        <f t="shared" si="1"/>
        <v>20</v>
      </c>
      <c r="Q18">
        <f t="shared" si="2"/>
        <v>7</v>
      </c>
      <c r="R18" s="1">
        <f t="shared" si="3"/>
        <v>0.35</v>
      </c>
    </row>
    <row r="19" spans="1:18" x14ac:dyDescent="0.25">
      <c r="A19">
        <v>113</v>
      </c>
      <c r="B19" t="s">
        <v>499</v>
      </c>
      <c r="C19" t="s">
        <v>110</v>
      </c>
      <c r="D19" t="s">
        <v>111</v>
      </c>
      <c r="E19" t="s">
        <v>11</v>
      </c>
      <c r="F19">
        <v>7</v>
      </c>
      <c r="G19">
        <v>0</v>
      </c>
      <c r="H19">
        <v>5</v>
      </c>
      <c r="I19">
        <v>53</v>
      </c>
      <c r="J19">
        <v>48</v>
      </c>
      <c r="K19">
        <v>58</v>
      </c>
      <c r="L19">
        <v>29</v>
      </c>
      <c r="M19">
        <v>37</v>
      </c>
      <c r="N19">
        <v>27</v>
      </c>
      <c r="O19">
        <f t="shared" si="0"/>
        <v>95</v>
      </c>
      <c r="P19">
        <f t="shared" si="1"/>
        <v>56</v>
      </c>
      <c r="Q19">
        <f t="shared" si="2"/>
        <v>39</v>
      </c>
      <c r="R19" s="1">
        <f t="shared" si="3"/>
        <v>0.6964285714285714</v>
      </c>
    </row>
    <row r="20" spans="1:18" x14ac:dyDescent="0.25">
      <c r="A20">
        <v>113</v>
      </c>
      <c r="B20" t="s">
        <v>499</v>
      </c>
      <c r="C20" t="s">
        <v>112</v>
      </c>
      <c r="D20" t="s">
        <v>113</v>
      </c>
      <c r="E20" t="s">
        <v>4</v>
      </c>
      <c r="F20">
        <v>0</v>
      </c>
      <c r="G20">
        <v>0</v>
      </c>
      <c r="H20">
        <v>0</v>
      </c>
      <c r="I20">
        <v>6</v>
      </c>
      <c r="J20">
        <v>6</v>
      </c>
      <c r="K20">
        <v>6</v>
      </c>
      <c r="L20">
        <v>7</v>
      </c>
      <c r="M20">
        <v>4</v>
      </c>
      <c r="N20">
        <v>6</v>
      </c>
      <c r="O20">
        <f t="shared" si="0"/>
        <v>10</v>
      </c>
      <c r="P20">
        <f t="shared" si="1"/>
        <v>13</v>
      </c>
      <c r="Q20">
        <f t="shared" si="2"/>
        <v>-3</v>
      </c>
      <c r="R20" s="1">
        <f t="shared" si="3"/>
        <v>0.23076923076923078</v>
      </c>
    </row>
    <row r="21" spans="1:18" x14ac:dyDescent="0.25">
      <c r="A21">
        <v>113</v>
      </c>
      <c r="B21" t="s">
        <v>499</v>
      </c>
      <c r="C21" t="s">
        <v>114</v>
      </c>
      <c r="D21" t="s">
        <v>115</v>
      </c>
      <c r="E21" t="s">
        <v>4</v>
      </c>
      <c r="F21">
        <v>0</v>
      </c>
      <c r="G21">
        <v>0</v>
      </c>
      <c r="H21">
        <v>1</v>
      </c>
      <c r="I21">
        <v>6</v>
      </c>
      <c r="J21">
        <v>9</v>
      </c>
      <c r="K21">
        <v>7</v>
      </c>
      <c r="L21">
        <v>9</v>
      </c>
      <c r="M21">
        <v>14</v>
      </c>
      <c r="N21">
        <v>7</v>
      </c>
      <c r="O21">
        <f t="shared" si="0"/>
        <v>21</v>
      </c>
      <c r="P21">
        <f t="shared" si="1"/>
        <v>16</v>
      </c>
      <c r="Q21">
        <f t="shared" si="2"/>
        <v>5</v>
      </c>
      <c r="R21" s="1">
        <f t="shared" si="3"/>
        <v>0.3125</v>
      </c>
    </row>
    <row r="22" spans="1:18" x14ac:dyDescent="0.25">
      <c r="A22">
        <v>113</v>
      </c>
      <c r="B22" t="s">
        <v>499</v>
      </c>
      <c r="C22" t="s">
        <v>117</v>
      </c>
      <c r="D22" t="s">
        <v>50</v>
      </c>
      <c r="E22" t="s">
        <v>4</v>
      </c>
      <c r="F22">
        <v>3</v>
      </c>
      <c r="G22">
        <v>0</v>
      </c>
      <c r="H22">
        <v>0</v>
      </c>
      <c r="I22">
        <v>26</v>
      </c>
      <c r="J22">
        <v>27</v>
      </c>
      <c r="K22">
        <v>26</v>
      </c>
      <c r="L22">
        <v>26</v>
      </c>
      <c r="M22">
        <v>17</v>
      </c>
      <c r="N22">
        <v>4</v>
      </c>
      <c r="O22">
        <f t="shared" si="0"/>
        <v>43</v>
      </c>
      <c r="P22">
        <f t="shared" si="1"/>
        <v>30</v>
      </c>
      <c r="Q22">
        <f t="shared" si="2"/>
        <v>13</v>
      </c>
      <c r="R22" s="1">
        <f t="shared" si="3"/>
        <v>0.43333333333333335</v>
      </c>
    </row>
    <row r="23" spans="1:18" x14ac:dyDescent="0.25">
      <c r="A23">
        <v>113</v>
      </c>
      <c r="B23" t="s">
        <v>499</v>
      </c>
      <c r="C23" t="s">
        <v>120</v>
      </c>
      <c r="D23" t="s">
        <v>121</v>
      </c>
      <c r="E23" t="s">
        <v>4</v>
      </c>
      <c r="F23">
        <v>0</v>
      </c>
      <c r="G23">
        <v>0</v>
      </c>
      <c r="H23">
        <v>2</v>
      </c>
      <c r="I23">
        <v>6</v>
      </c>
      <c r="J23">
        <v>6</v>
      </c>
      <c r="K23">
        <v>8</v>
      </c>
      <c r="L23">
        <v>8</v>
      </c>
      <c r="M23">
        <v>7</v>
      </c>
      <c r="N23">
        <v>11</v>
      </c>
      <c r="O23">
        <f t="shared" si="0"/>
        <v>15</v>
      </c>
      <c r="P23">
        <f t="shared" si="1"/>
        <v>19</v>
      </c>
      <c r="Q23">
        <f t="shared" si="2"/>
        <v>-4</v>
      </c>
      <c r="R23" s="1">
        <f t="shared" si="3"/>
        <v>0.21052631578947367</v>
      </c>
    </row>
    <row r="24" spans="1:18" x14ac:dyDescent="0.25">
      <c r="A24">
        <v>113</v>
      </c>
      <c r="B24" t="s">
        <v>499</v>
      </c>
      <c r="C24" t="s">
        <v>124</v>
      </c>
      <c r="D24" t="s">
        <v>125</v>
      </c>
      <c r="E24" t="s">
        <v>4</v>
      </c>
      <c r="F24">
        <v>0</v>
      </c>
      <c r="G24">
        <v>0</v>
      </c>
      <c r="H24">
        <v>0</v>
      </c>
      <c r="I24">
        <v>22</v>
      </c>
      <c r="J24">
        <v>10</v>
      </c>
      <c r="K24">
        <v>22</v>
      </c>
      <c r="L24">
        <v>13</v>
      </c>
      <c r="M24">
        <v>10</v>
      </c>
      <c r="N24">
        <v>10</v>
      </c>
      <c r="O24">
        <f t="shared" si="0"/>
        <v>32</v>
      </c>
      <c r="P24">
        <f t="shared" si="1"/>
        <v>23</v>
      </c>
      <c r="Q24">
        <f t="shared" si="2"/>
        <v>9</v>
      </c>
      <c r="R24" s="1">
        <f t="shared" si="3"/>
        <v>0.39130434782608697</v>
      </c>
    </row>
    <row r="25" spans="1:18" x14ac:dyDescent="0.25">
      <c r="A25">
        <v>113</v>
      </c>
      <c r="B25" t="s">
        <v>499</v>
      </c>
      <c r="C25" t="s">
        <v>130</v>
      </c>
      <c r="D25" t="s">
        <v>131</v>
      </c>
      <c r="E25" t="s">
        <v>4</v>
      </c>
      <c r="F25">
        <v>0</v>
      </c>
      <c r="G25">
        <v>0</v>
      </c>
      <c r="H25">
        <v>1</v>
      </c>
      <c r="I25">
        <v>12</v>
      </c>
      <c r="J25">
        <v>13</v>
      </c>
      <c r="K25">
        <v>13</v>
      </c>
      <c r="L25">
        <v>15</v>
      </c>
      <c r="M25">
        <v>8</v>
      </c>
      <c r="N25">
        <v>12</v>
      </c>
      <c r="O25">
        <f t="shared" si="0"/>
        <v>21</v>
      </c>
      <c r="P25">
        <f t="shared" si="1"/>
        <v>27</v>
      </c>
      <c r="Q25">
        <f t="shared" si="2"/>
        <v>-6</v>
      </c>
      <c r="R25" s="1">
        <f t="shared" si="3"/>
        <v>0.22222222222222221</v>
      </c>
    </row>
    <row r="26" spans="1:18" x14ac:dyDescent="0.25">
      <c r="A26">
        <v>113</v>
      </c>
      <c r="B26" t="s">
        <v>499</v>
      </c>
      <c r="C26" t="s">
        <v>134</v>
      </c>
      <c r="D26" t="s">
        <v>135</v>
      </c>
      <c r="E26" t="s">
        <v>4</v>
      </c>
      <c r="F26">
        <v>1</v>
      </c>
      <c r="G26">
        <v>0</v>
      </c>
      <c r="H26">
        <v>1</v>
      </c>
      <c r="I26">
        <v>6</v>
      </c>
      <c r="J26">
        <v>6</v>
      </c>
      <c r="K26">
        <v>7</v>
      </c>
      <c r="L26">
        <v>9</v>
      </c>
      <c r="M26">
        <v>5</v>
      </c>
      <c r="N26">
        <v>1</v>
      </c>
      <c r="O26">
        <f t="shared" si="0"/>
        <v>12</v>
      </c>
      <c r="P26">
        <f t="shared" si="1"/>
        <v>10</v>
      </c>
      <c r="Q26">
        <f t="shared" si="2"/>
        <v>2</v>
      </c>
      <c r="R26" s="1">
        <f t="shared" si="3"/>
        <v>0.2</v>
      </c>
    </row>
    <row r="27" spans="1:18" x14ac:dyDescent="0.25">
      <c r="A27">
        <v>113</v>
      </c>
      <c r="B27" t="s">
        <v>499</v>
      </c>
      <c r="C27" t="s">
        <v>137</v>
      </c>
      <c r="D27" t="s">
        <v>138</v>
      </c>
      <c r="E27" t="s">
        <v>4</v>
      </c>
      <c r="F27">
        <v>3</v>
      </c>
      <c r="G27">
        <v>0</v>
      </c>
      <c r="H27">
        <v>0</v>
      </c>
      <c r="I27">
        <v>29</v>
      </c>
      <c r="J27">
        <v>29</v>
      </c>
      <c r="K27">
        <v>29</v>
      </c>
      <c r="L27">
        <v>19</v>
      </c>
      <c r="M27">
        <v>48</v>
      </c>
      <c r="N27">
        <v>16</v>
      </c>
      <c r="O27">
        <f t="shared" si="0"/>
        <v>77</v>
      </c>
      <c r="P27">
        <f t="shared" si="1"/>
        <v>35</v>
      </c>
      <c r="Q27">
        <f t="shared" si="2"/>
        <v>42</v>
      </c>
      <c r="R27" s="1">
        <f t="shared" si="3"/>
        <v>1.2</v>
      </c>
    </row>
    <row r="28" spans="1:18" x14ac:dyDescent="0.25">
      <c r="A28">
        <v>113</v>
      </c>
      <c r="B28" t="s">
        <v>500</v>
      </c>
      <c r="C28" t="s">
        <v>139</v>
      </c>
      <c r="D28" t="s">
        <v>140</v>
      </c>
      <c r="E28" t="s">
        <v>11</v>
      </c>
      <c r="F28">
        <v>3</v>
      </c>
      <c r="G28">
        <v>0</v>
      </c>
      <c r="H28">
        <v>0</v>
      </c>
      <c r="I28">
        <v>11</v>
      </c>
      <c r="J28">
        <v>10</v>
      </c>
      <c r="K28">
        <v>11</v>
      </c>
      <c r="L28">
        <v>12</v>
      </c>
      <c r="M28">
        <v>16</v>
      </c>
      <c r="N28">
        <v>7</v>
      </c>
      <c r="O28">
        <f t="shared" si="0"/>
        <v>27</v>
      </c>
      <c r="P28">
        <f t="shared" si="1"/>
        <v>19</v>
      </c>
      <c r="Q28">
        <f t="shared" si="2"/>
        <v>8</v>
      </c>
      <c r="R28" s="1">
        <f t="shared" si="3"/>
        <v>0.42105263157894735</v>
      </c>
    </row>
    <row r="29" spans="1:18" x14ac:dyDescent="0.25">
      <c r="A29">
        <v>113</v>
      </c>
      <c r="B29" t="s">
        <v>500</v>
      </c>
      <c r="C29" t="s">
        <v>143</v>
      </c>
      <c r="D29" t="s">
        <v>144</v>
      </c>
      <c r="E29" t="s">
        <v>11</v>
      </c>
      <c r="F29">
        <v>0</v>
      </c>
      <c r="G29">
        <v>0</v>
      </c>
      <c r="H29">
        <v>0</v>
      </c>
      <c r="I29">
        <v>7</v>
      </c>
      <c r="J29">
        <v>5</v>
      </c>
      <c r="K29">
        <v>7</v>
      </c>
      <c r="L29">
        <v>8</v>
      </c>
      <c r="M29">
        <v>7</v>
      </c>
      <c r="N29">
        <v>10</v>
      </c>
      <c r="O29">
        <f t="shared" si="0"/>
        <v>14</v>
      </c>
      <c r="P29">
        <f t="shared" si="1"/>
        <v>18</v>
      </c>
      <c r="Q29">
        <f t="shared" si="2"/>
        <v>-4</v>
      </c>
      <c r="R29" s="1">
        <f t="shared" si="3"/>
        <v>0.22222222222222221</v>
      </c>
    </row>
    <row r="30" spans="1:18" x14ac:dyDescent="0.25">
      <c r="A30">
        <v>113</v>
      </c>
      <c r="B30" t="s">
        <v>500</v>
      </c>
      <c r="C30" t="s">
        <v>147</v>
      </c>
      <c r="D30" t="s">
        <v>148</v>
      </c>
      <c r="E30" t="s">
        <v>11</v>
      </c>
      <c r="F30">
        <v>0</v>
      </c>
      <c r="G30">
        <v>0</v>
      </c>
      <c r="H30">
        <v>0</v>
      </c>
      <c r="I30">
        <v>12</v>
      </c>
      <c r="J30">
        <v>12</v>
      </c>
      <c r="K30">
        <v>12</v>
      </c>
      <c r="L30">
        <v>12</v>
      </c>
      <c r="M30">
        <v>8</v>
      </c>
      <c r="N30">
        <v>4</v>
      </c>
      <c r="O30">
        <f t="shared" si="0"/>
        <v>20</v>
      </c>
      <c r="P30">
        <f t="shared" si="1"/>
        <v>16</v>
      </c>
      <c r="Q30">
        <f t="shared" si="2"/>
        <v>4</v>
      </c>
      <c r="R30" s="1">
        <f t="shared" si="3"/>
        <v>0.25</v>
      </c>
    </row>
    <row r="31" spans="1:18" x14ac:dyDescent="0.25">
      <c r="A31">
        <v>113</v>
      </c>
      <c r="B31" t="s">
        <v>500</v>
      </c>
      <c r="C31" t="s">
        <v>149</v>
      </c>
      <c r="D31" t="s">
        <v>116</v>
      </c>
      <c r="E31" t="s">
        <v>4</v>
      </c>
      <c r="F31">
        <v>1</v>
      </c>
      <c r="G31">
        <v>0</v>
      </c>
      <c r="H31">
        <v>6</v>
      </c>
      <c r="I31">
        <v>19</v>
      </c>
      <c r="J31">
        <v>16</v>
      </c>
      <c r="K31">
        <v>25</v>
      </c>
      <c r="L31">
        <v>11</v>
      </c>
      <c r="M31">
        <v>12</v>
      </c>
      <c r="N31">
        <v>3</v>
      </c>
      <c r="O31">
        <f t="shared" si="0"/>
        <v>37</v>
      </c>
      <c r="P31">
        <f t="shared" si="1"/>
        <v>14</v>
      </c>
      <c r="Q31">
        <f t="shared" si="2"/>
        <v>23</v>
      </c>
      <c r="R31" s="1">
        <f t="shared" si="3"/>
        <v>1.6428571428571428</v>
      </c>
    </row>
    <row r="32" spans="1:18" x14ac:dyDescent="0.25">
      <c r="A32">
        <v>113</v>
      </c>
      <c r="B32" t="s">
        <v>500</v>
      </c>
      <c r="C32" t="s">
        <v>150</v>
      </c>
      <c r="D32" t="s">
        <v>151</v>
      </c>
      <c r="E32" t="s">
        <v>4</v>
      </c>
      <c r="F32">
        <v>1</v>
      </c>
      <c r="G32">
        <v>0</v>
      </c>
      <c r="H32">
        <v>4</v>
      </c>
      <c r="I32">
        <v>12</v>
      </c>
      <c r="J32">
        <v>12</v>
      </c>
      <c r="K32">
        <v>16</v>
      </c>
      <c r="L32">
        <v>4</v>
      </c>
      <c r="M32">
        <v>14</v>
      </c>
      <c r="N32">
        <v>19</v>
      </c>
      <c r="O32">
        <f t="shared" si="0"/>
        <v>30</v>
      </c>
      <c r="P32">
        <f t="shared" si="1"/>
        <v>23</v>
      </c>
      <c r="Q32">
        <f t="shared" si="2"/>
        <v>7</v>
      </c>
      <c r="R32" s="1">
        <f t="shared" si="3"/>
        <v>0.30434782608695654</v>
      </c>
    </row>
    <row r="33" spans="1:18" x14ac:dyDescent="0.25">
      <c r="A33">
        <v>113</v>
      </c>
      <c r="B33" t="s">
        <v>500</v>
      </c>
      <c r="C33" t="s">
        <v>152</v>
      </c>
      <c r="D33" t="s">
        <v>153</v>
      </c>
      <c r="E33" t="s">
        <v>4</v>
      </c>
      <c r="F33">
        <v>0</v>
      </c>
      <c r="G33">
        <v>0</v>
      </c>
      <c r="H33">
        <v>3</v>
      </c>
      <c r="I33">
        <v>6</v>
      </c>
      <c r="J33">
        <v>6</v>
      </c>
      <c r="K33">
        <v>9</v>
      </c>
      <c r="L33">
        <v>15</v>
      </c>
      <c r="M33">
        <v>5</v>
      </c>
      <c r="N33">
        <v>8</v>
      </c>
      <c r="O33">
        <f t="shared" si="0"/>
        <v>14</v>
      </c>
      <c r="P33">
        <f t="shared" si="1"/>
        <v>23</v>
      </c>
      <c r="Q33">
        <f t="shared" si="2"/>
        <v>-9</v>
      </c>
      <c r="R33" s="1">
        <f t="shared" si="3"/>
        <v>0.39130434782608697</v>
      </c>
    </row>
    <row r="34" spans="1:18" x14ac:dyDescent="0.25">
      <c r="A34">
        <v>113</v>
      </c>
      <c r="B34" t="s">
        <v>500</v>
      </c>
      <c r="C34" t="s">
        <v>156</v>
      </c>
      <c r="D34" t="s">
        <v>53</v>
      </c>
      <c r="E34" t="s">
        <v>4</v>
      </c>
      <c r="F34">
        <v>0</v>
      </c>
      <c r="G34">
        <v>0</v>
      </c>
      <c r="H34">
        <v>2</v>
      </c>
      <c r="I34">
        <v>7</v>
      </c>
      <c r="J34">
        <v>12</v>
      </c>
      <c r="K34">
        <v>9</v>
      </c>
      <c r="L34">
        <v>14</v>
      </c>
      <c r="M34">
        <v>3</v>
      </c>
      <c r="N34">
        <v>7</v>
      </c>
      <c r="O34">
        <f t="shared" si="0"/>
        <v>12</v>
      </c>
      <c r="P34">
        <f t="shared" si="1"/>
        <v>21</v>
      </c>
      <c r="Q34">
        <f t="shared" si="2"/>
        <v>-9</v>
      </c>
      <c r="R34" s="1">
        <f t="shared" si="3"/>
        <v>0.42857142857142855</v>
      </c>
    </row>
    <row r="35" spans="1:18" x14ac:dyDescent="0.25">
      <c r="A35">
        <v>113</v>
      </c>
      <c r="B35" t="s">
        <v>500</v>
      </c>
      <c r="C35" t="s">
        <v>157</v>
      </c>
      <c r="D35" t="s">
        <v>158</v>
      </c>
      <c r="E35" t="s">
        <v>4</v>
      </c>
      <c r="F35">
        <v>0</v>
      </c>
      <c r="G35">
        <v>0</v>
      </c>
      <c r="H35">
        <v>1</v>
      </c>
      <c r="I35">
        <v>6</v>
      </c>
      <c r="J35">
        <v>6</v>
      </c>
      <c r="K35">
        <v>7</v>
      </c>
      <c r="L35">
        <v>8</v>
      </c>
      <c r="M35">
        <v>4</v>
      </c>
      <c r="N35">
        <v>6</v>
      </c>
      <c r="O35">
        <f t="shared" si="0"/>
        <v>11</v>
      </c>
      <c r="P35">
        <f t="shared" si="1"/>
        <v>14</v>
      </c>
      <c r="Q35">
        <f t="shared" si="2"/>
        <v>-3</v>
      </c>
      <c r="R35" s="1">
        <f t="shared" si="3"/>
        <v>0.21428571428571427</v>
      </c>
    </row>
    <row r="36" spans="1:18" x14ac:dyDescent="0.25">
      <c r="A36">
        <v>113</v>
      </c>
      <c r="B36" t="s">
        <v>500</v>
      </c>
      <c r="C36" t="s">
        <v>159</v>
      </c>
      <c r="D36" t="s">
        <v>160</v>
      </c>
      <c r="E36" t="s">
        <v>4</v>
      </c>
      <c r="F36">
        <v>1</v>
      </c>
      <c r="G36">
        <v>0</v>
      </c>
      <c r="H36">
        <v>5</v>
      </c>
      <c r="I36">
        <v>34</v>
      </c>
      <c r="J36">
        <v>35</v>
      </c>
      <c r="K36">
        <v>39</v>
      </c>
      <c r="L36">
        <v>40</v>
      </c>
      <c r="M36">
        <v>28</v>
      </c>
      <c r="N36">
        <v>14</v>
      </c>
      <c r="O36">
        <f t="shared" si="0"/>
        <v>67</v>
      </c>
      <c r="P36">
        <f t="shared" si="1"/>
        <v>54</v>
      </c>
      <c r="Q36">
        <f t="shared" si="2"/>
        <v>13</v>
      </c>
      <c r="R36" s="1">
        <f t="shared" si="3"/>
        <v>0.24074074074074073</v>
      </c>
    </row>
    <row r="37" spans="1:18" x14ac:dyDescent="0.25">
      <c r="A37">
        <v>113</v>
      </c>
      <c r="B37" t="s">
        <v>500</v>
      </c>
      <c r="C37" t="s">
        <v>163</v>
      </c>
      <c r="D37" t="s">
        <v>52</v>
      </c>
      <c r="E37" t="s">
        <v>4</v>
      </c>
      <c r="F37">
        <v>0</v>
      </c>
      <c r="G37">
        <v>0</v>
      </c>
      <c r="H37">
        <v>0</v>
      </c>
      <c r="I37">
        <v>6</v>
      </c>
      <c r="J37">
        <v>6</v>
      </c>
      <c r="K37">
        <v>6</v>
      </c>
      <c r="L37">
        <v>6</v>
      </c>
      <c r="M37">
        <v>5</v>
      </c>
      <c r="N37">
        <v>2</v>
      </c>
      <c r="O37">
        <f t="shared" si="0"/>
        <v>11</v>
      </c>
      <c r="P37">
        <f t="shared" si="1"/>
        <v>8</v>
      </c>
      <c r="Q37">
        <f t="shared" si="2"/>
        <v>3</v>
      </c>
      <c r="R37" s="1">
        <f t="shared" si="3"/>
        <v>0.375</v>
      </c>
    </row>
    <row r="38" spans="1:18" x14ac:dyDescent="0.25">
      <c r="A38">
        <v>113</v>
      </c>
      <c r="B38" t="s">
        <v>500</v>
      </c>
      <c r="C38" t="s">
        <v>164</v>
      </c>
      <c r="D38" t="s">
        <v>57</v>
      </c>
      <c r="E38" t="s">
        <v>4</v>
      </c>
      <c r="F38">
        <v>0</v>
      </c>
      <c r="G38">
        <v>0</v>
      </c>
      <c r="H38">
        <v>1</v>
      </c>
      <c r="I38">
        <v>6</v>
      </c>
      <c r="J38">
        <v>6</v>
      </c>
      <c r="K38">
        <v>7</v>
      </c>
      <c r="L38">
        <v>7</v>
      </c>
      <c r="M38">
        <v>3</v>
      </c>
      <c r="N38">
        <v>1</v>
      </c>
      <c r="O38">
        <f t="shared" si="0"/>
        <v>10</v>
      </c>
      <c r="P38">
        <f t="shared" si="1"/>
        <v>8</v>
      </c>
      <c r="Q38">
        <f t="shared" si="2"/>
        <v>2</v>
      </c>
      <c r="R38" s="1">
        <f t="shared" si="3"/>
        <v>0.25</v>
      </c>
    </row>
    <row r="39" spans="1:18" x14ac:dyDescent="0.25">
      <c r="A39">
        <v>113</v>
      </c>
      <c r="B39" t="s">
        <v>500</v>
      </c>
      <c r="C39" t="s">
        <v>165</v>
      </c>
      <c r="D39" t="s">
        <v>166</v>
      </c>
      <c r="E39" t="s">
        <v>4</v>
      </c>
      <c r="F39">
        <v>0</v>
      </c>
      <c r="G39">
        <v>0</v>
      </c>
      <c r="H39">
        <v>0</v>
      </c>
      <c r="I39">
        <v>6</v>
      </c>
      <c r="J39">
        <v>6</v>
      </c>
      <c r="K39">
        <v>6</v>
      </c>
      <c r="L39">
        <v>6</v>
      </c>
      <c r="M39">
        <v>4</v>
      </c>
      <c r="N39">
        <v>7</v>
      </c>
      <c r="O39">
        <f t="shared" si="0"/>
        <v>10</v>
      </c>
      <c r="P39">
        <f t="shared" si="1"/>
        <v>13</v>
      </c>
      <c r="Q39">
        <f t="shared" si="2"/>
        <v>-3</v>
      </c>
      <c r="R39" s="1">
        <f t="shared" si="3"/>
        <v>0.23076923076923078</v>
      </c>
    </row>
    <row r="40" spans="1:18" x14ac:dyDescent="0.25">
      <c r="A40">
        <v>113</v>
      </c>
      <c r="B40" t="s">
        <v>501</v>
      </c>
      <c r="C40" t="s">
        <v>167</v>
      </c>
      <c r="D40" t="s">
        <v>168</v>
      </c>
      <c r="E40" t="s">
        <v>4</v>
      </c>
      <c r="F40">
        <v>2</v>
      </c>
      <c r="G40">
        <v>0</v>
      </c>
      <c r="H40">
        <v>0</v>
      </c>
      <c r="I40">
        <v>62</v>
      </c>
      <c r="J40">
        <v>48</v>
      </c>
      <c r="K40">
        <v>62</v>
      </c>
      <c r="L40">
        <v>38</v>
      </c>
      <c r="M40">
        <v>19</v>
      </c>
      <c r="N40">
        <v>1</v>
      </c>
      <c r="O40">
        <f t="shared" si="0"/>
        <v>81</v>
      </c>
      <c r="P40">
        <f t="shared" si="1"/>
        <v>39</v>
      </c>
      <c r="Q40">
        <f t="shared" si="2"/>
        <v>42</v>
      </c>
      <c r="R40" s="1">
        <f t="shared" si="3"/>
        <v>1.0769230769230769</v>
      </c>
    </row>
    <row r="41" spans="1:18" x14ac:dyDescent="0.25">
      <c r="A41">
        <v>113</v>
      </c>
      <c r="B41" t="s">
        <v>501</v>
      </c>
      <c r="C41" t="s">
        <v>171</v>
      </c>
      <c r="D41" t="s">
        <v>172</v>
      </c>
      <c r="E41" t="s">
        <v>11</v>
      </c>
      <c r="F41">
        <v>1</v>
      </c>
      <c r="G41">
        <v>0</v>
      </c>
      <c r="H41">
        <v>0</v>
      </c>
      <c r="I41">
        <v>6</v>
      </c>
      <c r="J41">
        <v>6</v>
      </c>
      <c r="K41">
        <v>6</v>
      </c>
      <c r="L41">
        <v>6</v>
      </c>
      <c r="M41">
        <v>20</v>
      </c>
      <c r="N41">
        <v>33</v>
      </c>
      <c r="O41">
        <f t="shared" si="0"/>
        <v>26</v>
      </c>
      <c r="P41">
        <f t="shared" si="1"/>
        <v>39</v>
      </c>
      <c r="Q41">
        <f t="shared" si="2"/>
        <v>-13</v>
      </c>
      <c r="R41" s="1">
        <f t="shared" si="3"/>
        <v>0.33333333333333331</v>
      </c>
    </row>
    <row r="42" spans="1:18" x14ac:dyDescent="0.25">
      <c r="A42">
        <v>113</v>
      </c>
      <c r="B42" t="s">
        <v>501</v>
      </c>
      <c r="C42" t="s">
        <v>179</v>
      </c>
      <c r="D42" t="s">
        <v>180</v>
      </c>
      <c r="E42" t="s">
        <v>4</v>
      </c>
      <c r="F42">
        <v>0</v>
      </c>
      <c r="G42">
        <v>0</v>
      </c>
      <c r="H42">
        <v>1</v>
      </c>
      <c r="I42">
        <v>6</v>
      </c>
      <c r="J42">
        <v>8</v>
      </c>
      <c r="K42">
        <v>7</v>
      </c>
      <c r="L42">
        <v>10</v>
      </c>
      <c r="M42">
        <v>4</v>
      </c>
      <c r="N42">
        <v>6</v>
      </c>
      <c r="O42">
        <f t="shared" si="0"/>
        <v>11</v>
      </c>
      <c r="P42">
        <f t="shared" si="1"/>
        <v>16</v>
      </c>
      <c r="Q42">
        <f t="shared" si="2"/>
        <v>-5</v>
      </c>
      <c r="R42" s="1">
        <f t="shared" si="3"/>
        <v>0.3125</v>
      </c>
    </row>
    <row r="43" spans="1:18" x14ac:dyDescent="0.25">
      <c r="A43">
        <v>113</v>
      </c>
      <c r="B43" t="s">
        <v>501</v>
      </c>
      <c r="C43" t="s">
        <v>181</v>
      </c>
      <c r="D43" t="s">
        <v>182</v>
      </c>
      <c r="E43" t="s">
        <v>4</v>
      </c>
      <c r="F43">
        <v>3</v>
      </c>
      <c r="G43">
        <v>0</v>
      </c>
      <c r="H43">
        <v>16</v>
      </c>
      <c r="I43">
        <v>51</v>
      </c>
      <c r="J43">
        <v>51</v>
      </c>
      <c r="K43">
        <v>67</v>
      </c>
      <c r="L43">
        <v>54</v>
      </c>
      <c r="M43">
        <v>18</v>
      </c>
      <c r="N43">
        <v>8</v>
      </c>
      <c r="O43">
        <f t="shared" si="0"/>
        <v>85</v>
      </c>
      <c r="P43">
        <f t="shared" si="1"/>
        <v>62</v>
      </c>
      <c r="Q43">
        <f t="shared" si="2"/>
        <v>23</v>
      </c>
      <c r="R43" s="1">
        <f t="shared" si="3"/>
        <v>0.37096774193548387</v>
      </c>
    </row>
    <row r="44" spans="1:18" x14ac:dyDescent="0.25">
      <c r="A44">
        <v>113</v>
      </c>
      <c r="B44" t="s">
        <v>501</v>
      </c>
      <c r="C44" t="s">
        <v>183</v>
      </c>
      <c r="D44" t="s">
        <v>82</v>
      </c>
      <c r="E44" t="s">
        <v>4</v>
      </c>
      <c r="F44">
        <v>0</v>
      </c>
      <c r="G44">
        <v>0</v>
      </c>
      <c r="H44">
        <v>3</v>
      </c>
      <c r="I44">
        <v>6</v>
      </c>
      <c r="J44">
        <v>6</v>
      </c>
      <c r="K44">
        <v>9</v>
      </c>
      <c r="L44">
        <v>6</v>
      </c>
      <c r="M44">
        <v>4</v>
      </c>
      <c r="N44">
        <v>4</v>
      </c>
      <c r="O44">
        <f t="shared" si="0"/>
        <v>13</v>
      </c>
      <c r="P44">
        <f t="shared" si="1"/>
        <v>10</v>
      </c>
      <c r="Q44">
        <f t="shared" si="2"/>
        <v>3</v>
      </c>
      <c r="R44" s="1">
        <f t="shared" si="3"/>
        <v>0.3</v>
      </c>
    </row>
    <row r="45" spans="1:18" x14ac:dyDescent="0.25">
      <c r="A45">
        <v>113</v>
      </c>
      <c r="B45" t="s">
        <v>501</v>
      </c>
      <c r="C45" t="s">
        <v>184</v>
      </c>
      <c r="D45" t="s">
        <v>89</v>
      </c>
      <c r="E45" t="s">
        <v>4</v>
      </c>
      <c r="F45">
        <v>1</v>
      </c>
      <c r="G45">
        <v>0</v>
      </c>
      <c r="H45">
        <v>2</v>
      </c>
      <c r="I45">
        <v>11</v>
      </c>
      <c r="J45">
        <v>11</v>
      </c>
      <c r="K45">
        <v>13</v>
      </c>
      <c r="L45">
        <v>13</v>
      </c>
      <c r="M45">
        <v>6</v>
      </c>
      <c r="N45">
        <v>0</v>
      </c>
      <c r="O45">
        <f t="shared" si="0"/>
        <v>19</v>
      </c>
      <c r="P45">
        <f t="shared" si="1"/>
        <v>13</v>
      </c>
      <c r="Q45">
        <f t="shared" si="2"/>
        <v>6</v>
      </c>
      <c r="R45" s="1">
        <f t="shared" si="3"/>
        <v>0.46153846153846156</v>
      </c>
    </row>
    <row r="46" spans="1:18" x14ac:dyDescent="0.25">
      <c r="A46">
        <v>113</v>
      </c>
      <c r="B46" t="s">
        <v>502</v>
      </c>
      <c r="C46" t="s">
        <v>188</v>
      </c>
      <c r="D46" t="s">
        <v>189</v>
      </c>
      <c r="E46" t="s">
        <v>11</v>
      </c>
      <c r="F46">
        <v>2</v>
      </c>
      <c r="G46">
        <v>0</v>
      </c>
      <c r="H46">
        <v>0</v>
      </c>
      <c r="I46">
        <v>25</v>
      </c>
      <c r="J46">
        <v>25</v>
      </c>
      <c r="K46">
        <v>25</v>
      </c>
      <c r="L46">
        <v>25</v>
      </c>
      <c r="M46">
        <v>27</v>
      </c>
      <c r="N46">
        <v>15</v>
      </c>
      <c r="O46">
        <f t="shared" si="0"/>
        <v>52</v>
      </c>
      <c r="P46">
        <f t="shared" si="1"/>
        <v>40</v>
      </c>
      <c r="Q46">
        <f t="shared" si="2"/>
        <v>12</v>
      </c>
      <c r="R46" s="1">
        <f t="shared" si="3"/>
        <v>0.3</v>
      </c>
    </row>
    <row r="47" spans="1:18" x14ac:dyDescent="0.25">
      <c r="A47">
        <v>113</v>
      </c>
      <c r="B47" t="s">
        <v>502</v>
      </c>
      <c r="C47" t="s">
        <v>192</v>
      </c>
      <c r="D47" t="s">
        <v>193</v>
      </c>
      <c r="E47" t="s">
        <v>11</v>
      </c>
      <c r="F47">
        <v>2</v>
      </c>
      <c r="G47">
        <v>0</v>
      </c>
      <c r="H47">
        <v>0</v>
      </c>
      <c r="I47">
        <v>23</v>
      </c>
      <c r="J47">
        <v>23</v>
      </c>
      <c r="K47">
        <v>23</v>
      </c>
      <c r="L47">
        <v>22</v>
      </c>
      <c r="M47">
        <v>26</v>
      </c>
      <c r="N47">
        <v>18</v>
      </c>
      <c r="O47">
        <f t="shared" si="0"/>
        <v>49</v>
      </c>
      <c r="P47">
        <f t="shared" si="1"/>
        <v>40</v>
      </c>
      <c r="Q47">
        <f t="shared" si="2"/>
        <v>9</v>
      </c>
      <c r="R47" s="1">
        <f t="shared" si="3"/>
        <v>0.22500000000000001</v>
      </c>
    </row>
    <row r="48" spans="1:18" x14ac:dyDescent="0.25">
      <c r="A48">
        <v>113</v>
      </c>
      <c r="B48" t="s">
        <v>502</v>
      </c>
      <c r="C48" t="s">
        <v>196</v>
      </c>
      <c r="D48" t="s">
        <v>197</v>
      </c>
      <c r="E48" t="s">
        <v>4</v>
      </c>
      <c r="F48">
        <v>4</v>
      </c>
      <c r="G48">
        <v>0</v>
      </c>
      <c r="H48">
        <v>0</v>
      </c>
      <c r="I48">
        <v>37</v>
      </c>
      <c r="J48">
        <v>37</v>
      </c>
      <c r="K48">
        <v>37</v>
      </c>
      <c r="L48">
        <v>39</v>
      </c>
      <c r="M48">
        <v>24</v>
      </c>
      <c r="N48">
        <v>9</v>
      </c>
      <c r="O48">
        <f t="shared" si="0"/>
        <v>61</v>
      </c>
      <c r="P48">
        <f t="shared" si="1"/>
        <v>48</v>
      </c>
      <c r="Q48">
        <f t="shared" si="2"/>
        <v>13</v>
      </c>
      <c r="R48" s="1">
        <f t="shared" si="3"/>
        <v>0.27083333333333331</v>
      </c>
    </row>
    <row r="49" spans="1:18" x14ac:dyDescent="0.25">
      <c r="A49">
        <v>113</v>
      </c>
      <c r="B49" t="s">
        <v>502</v>
      </c>
      <c r="C49" t="s">
        <v>208</v>
      </c>
      <c r="D49" t="s">
        <v>209</v>
      </c>
      <c r="E49" t="s">
        <v>4</v>
      </c>
      <c r="F49">
        <v>0</v>
      </c>
      <c r="G49">
        <v>0</v>
      </c>
      <c r="H49">
        <v>0</v>
      </c>
      <c r="I49">
        <v>6</v>
      </c>
      <c r="J49">
        <v>6</v>
      </c>
      <c r="K49">
        <v>6</v>
      </c>
      <c r="L49">
        <v>6</v>
      </c>
      <c r="M49">
        <v>6</v>
      </c>
      <c r="N49">
        <v>4</v>
      </c>
      <c r="O49">
        <f t="shared" si="0"/>
        <v>12</v>
      </c>
      <c r="P49">
        <f t="shared" si="1"/>
        <v>10</v>
      </c>
      <c r="Q49">
        <f t="shared" si="2"/>
        <v>2</v>
      </c>
      <c r="R49" s="1">
        <f t="shared" si="3"/>
        <v>0.2</v>
      </c>
    </row>
    <row r="50" spans="1:18" x14ac:dyDescent="0.25">
      <c r="A50">
        <v>113</v>
      </c>
      <c r="B50" t="s">
        <v>502</v>
      </c>
      <c r="C50" t="s">
        <v>210</v>
      </c>
      <c r="D50" t="s">
        <v>58</v>
      </c>
      <c r="E50" t="s">
        <v>4</v>
      </c>
      <c r="F50">
        <v>0</v>
      </c>
      <c r="G50">
        <v>0</v>
      </c>
      <c r="H50">
        <v>0</v>
      </c>
      <c r="I50">
        <v>6</v>
      </c>
      <c r="J50">
        <v>6</v>
      </c>
      <c r="K50">
        <v>6</v>
      </c>
      <c r="L50">
        <v>6</v>
      </c>
      <c r="M50">
        <v>4</v>
      </c>
      <c r="N50">
        <v>7</v>
      </c>
      <c r="O50">
        <f t="shared" si="0"/>
        <v>10</v>
      </c>
      <c r="P50">
        <f t="shared" si="1"/>
        <v>13</v>
      </c>
      <c r="Q50">
        <f t="shared" si="2"/>
        <v>-3</v>
      </c>
      <c r="R50" s="1">
        <f t="shared" si="3"/>
        <v>0.23076923076923078</v>
      </c>
    </row>
    <row r="51" spans="1:18" x14ac:dyDescent="0.25">
      <c r="A51">
        <v>113</v>
      </c>
      <c r="B51" t="s">
        <v>503</v>
      </c>
      <c r="C51" t="s">
        <v>219</v>
      </c>
      <c r="D51" t="s">
        <v>220</v>
      </c>
      <c r="E51" t="s">
        <v>4</v>
      </c>
      <c r="F51">
        <v>0</v>
      </c>
      <c r="G51">
        <v>0</v>
      </c>
      <c r="H51">
        <v>1</v>
      </c>
      <c r="I51">
        <v>6</v>
      </c>
      <c r="J51">
        <v>6</v>
      </c>
      <c r="K51">
        <v>7</v>
      </c>
      <c r="L51">
        <v>8</v>
      </c>
      <c r="M51">
        <v>0</v>
      </c>
      <c r="N51">
        <v>4</v>
      </c>
      <c r="O51">
        <f t="shared" si="0"/>
        <v>7</v>
      </c>
      <c r="P51">
        <f t="shared" si="1"/>
        <v>12</v>
      </c>
      <c r="Q51">
        <f t="shared" si="2"/>
        <v>-5</v>
      </c>
      <c r="R51" s="1">
        <f t="shared" si="3"/>
        <v>0.41666666666666669</v>
      </c>
    </row>
    <row r="52" spans="1:18" x14ac:dyDescent="0.25">
      <c r="A52">
        <v>113</v>
      </c>
      <c r="B52" t="s">
        <v>503</v>
      </c>
      <c r="C52" t="s">
        <v>221</v>
      </c>
      <c r="D52" t="s">
        <v>222</v>
      </c>
      <c r="E52" t="s">
        <v>4</v>
      </c>
      <c r="F52">
        <v>0</v>
      </c>
      <c r="G52">
        <v>0</v>
      </c>
      <c r="H52">
        <v>1</v>
      </c>
      <c r="I52">
        <v>6</v>
      </c>
      <c r="J52">
        <v>6</v>
      </c>
      <c r="K52">
        <v>7</v>
      </c>
      <c r="L52">
        <v>7</v>
      </c>
      <c r="M52">
        <v>5</v>
      </c>
      <c r="N52">
        <v>2</v>
      </c>
      <c r="O52">
        <f t="shared" si="0"/>
        <v>12</v>
      </c>
      <c r="P52">
        <f t="shared" si="1"/>
        <v>9</v>
      </c>
      <c r="Q52">
        <f t="shared" si="2"/>
        <v>3</v>
      </c>
      <c r="R52" s="1">
        <f t="shared" si="3"/>
        <v>0.33333333333333331</v>
      </c>
    </row>
    <row r="53" spans="1:18" x14ac:dyDescent="0.25">
      <c r="A53">
        <v>113</v>
      </c>
      <c r="B53" t="s">
        <v>504</v>
      </c>
      <c r="C53" t="s">
        <v>227</v>
      </c>
      <c r="D53" t="s">
        <v>228</v>
      </c>
      <c r="E53" t="s">
        <v>4</v>
      </c>
      <c r="F53">
        <v>1</v>
      </c>
      <c r="G53">
        <v>0</v>
      </c>
      <c r="H53">
        <v>13</v>
      </c>
      <c r="I53">
        <v>27</v>
      </c>
      <c r="J53">
        <v>23</v>
      </c>
      <c r="K53">
        <v>40</v>
      </c>
      <c r="L53">
        <v>29</v>
      </c>
      <c r="M53">
        <v>8</v>
      </c>
      <c r="N53">
        <v>8</v>
      </c>
      <c r="O53">
        <f t="shared" si="0"/>
        <v>48</v>
      </c>
      <c r="P53">
        <f t="shared" si="1"/>
        <v>37</v>
      </c>
      <c r="Q53">
        <f t="shared" si="2"/>
        <v>11</v>
      </c>
      <c r="R53" s="1">
        <f t="shared" si="3"/>
        <v>0.29729729729729731</v>
      </c>
    </row>
    <row r="54" spans="1:18" x14ac:dyDescent="0.25">
      <c r="A54">
        <v>113</v>
      </c>
      <c r="B54" t="s">
        <v>504</v>
      </c>
      <c r="C54" t="s">
        <v>229</v>
      </c>
      <c r="D54" t="s">
        <v>230</v>
      </c>
      <c r="E54" t="s">
        <v>11</v>
      </c>
      <c r="F54">
        <v>3</v>
      </c>
      <c r="G54">
        <v>0</v>
      </c>
      <c r="H54">
        <v>0</v>
      </c>
      <c r="I54">
        <v>16</v>
      </c>
      <c r="J54">
        <v>19</v>
      </c>
      <c r="K54">
        <v>16</v>
      </c>
      <c r="L54">
        <v>15</v>
      </c>
      <c r="M54">
        <v>12</v>
      </c>
      <c r="N54">
        <v>7</v>
      </c>
      <c r="O54">
        <f t="shared" si="0"/>
        <v>28</v>
      </c>
      <c r="P54">
        <f t="shared" si="1"/>
        <v>22</v>
      </c>
      <c r="Q54">
        <f t="shared" si="2"/>
        <v>6</v>
      </c>
      <c r="R54" s="1">
        <f t="shared" si="3"/>
        <v>0.27272727272727271</v>
      </c>
    </row>
    <row r="55" spans="1:18" x14ac:dyDescent="0.25">
      <c r="A55">
        <v>113</v>
      </c>
      <c r="B55" t="s">
        <v>504</v>
      </c>
      <c r="C55" t="s">
        <v>231</v>
      </c>
      <c r="D55" t="s">
        <v>232</v>
      </c>
      <c r="E55" t="s">
        <v>11</v>
      </c>
      <c r="F55">
        <v>1</v>
      </c>
      <c r="G55">
        <v>0</v>
      </c>
      <c r="H55">
        <v>0</v>
      </c>
      <c r="I55">
        <v>9</v>
      </c>
      <c r="J55">
        <v>10</v>
      </c>
      <c r="K55">
        <v>9</v>
      </c>
      <c r="L55">
        <v>10</v>
      </c>
      <c r="M55">
        <v>11</v>
      </c>
      <c r="N55">
        <v>21</v>
      </c>
      <c r="O55">
        <f t="shared" si="0"/>
        <v>20</v>
      </c>
      <c r="P55">
        <f t="shared" si="1"/>
        <v>31</v>
      </c>
      <c r="Q55">
        <f t="shared" si="2"/>
        <v>-11</v>
      </c>
      <c r="R55" s="1">
        <f t="shared" si="3"/>
        <v>0.35483870967741937</v>
      </c>
    </row>
    <row r="56" spans="1:18" x14ac:dyDescent="0.25">
      <c r="A56">
        <v>113</v>
      </c>
      <c r="B56" t="s">
        <v>504</v>
      </c>
      <c r="C56" t="s">
        <v>241</v>
      </c>
      <c r="D56" t="s">
        <v>242</v>
      </c>
      <c r="E56" t="s">
        <v>11</v>
      </c>
      <c r="F56">
        <v>1</v>
      </c>
      <c r="G56">
        <v>0</v>
      </c>
      <c r="H56">
        <v>0</v>
      </c>
      <c r="I56">
        <v>7</v>
      </c>
      <c r="J56">
        <v>8</v>
      </c>
      <c r="K56">
        <v>7</v>
      </c>
      <c r="L56">
        <v>7</v>
      </c>
      <c r="M56">
        <v>16</v>
      </c>
      <c r="N56">
        <v>26</v>
      </c>
      <c r="O56">
        <f t="shared" si="0"/>
        <v>23</v>
      </c>
      <c r="P56">
        <f t="shared" si="1"/>
        <v>33</v>
      </c>
      <c r="Q56">
        <f t="shared" si="2"/>
        <v>-10</v>
      </c>
      <c r="R56" s="1">
        <f t="shared" si="3"/>
        <v>0.30303030303030304</v>
      </c>
    </row>
    <row r="57" spans="1:18" x14ac:dyDescent="0.25">
      <c r="A57">
        <v>113</v>
      </c>
      <c r="B57" t="s">
        <v>504</v>
      </c>
      <c r="C57" t="s">
        <v>245</v>
      </c>
      <c r="D57" t="s">
        <v>246</v>
      </c>
      <c r="E57" t="s">
        <v>11</v>
      </c>
      <c r="F57">
        <v>0</v>
      </c>
      <c r="G57">
        <v>0</v>
      </c>
      <c r="H57">
        <v>0</v>
      </c>
      <c r="I57">
        <v>11</v>
      </c>
      <c r="J57">
        <v>15</v>
      </c>
      <c r="K57">
        <v>11</v>
      </c>
      <c r="L57">
        <v>11</v>
      </c>
      <c r="M57">
        <v>7</v>
      </c>
      <c r="N57">
        <v>13</v>
      </c>
      <c r="O57">
        <f t="shared" si="0"/>
        <v>18</v>
      </c>
      <c r="P57">
        <f t="shared" si="1"/>
        <v>24</v>
      </c>
      <c r="Q57">
        <f t="shared" si="2"/>
        <v>-6</v>
      </c>
      <c r="R57" s="1">
        <f t="shared" si="3"/>
        <v>0.25</v>
      </c>
    </row>
    <row r="58" spans="1:18" x14ac:dyDescent="0.25">
      <c r="A58">
        <v>113</v>
      </c>
      <c r="B58" t="s">
        <v>504</v>
      </c>
      <c r="C58" t="s">
        <v>247</v>
      </c>
      <c r="D58" t="s">
        <v>248</v>
      </c>
      <c r="E58" t="s">
        <v>4</v>
      </c>
      <c r="F58">
        <v>3</v>
      </c>
      <c r="G58">
        <v>0</v>
      </c>
      <c r="H58">
        <v>0</v>
      </c>
      <c r="I58">
        <v>34</v>
      </c>
      <c r="J58">
        <v>34</v>
      </c>
      <c r="K58">
        <v>34</v>
      </c>
      <c r="L58">
        <v>30</v>
      </c>
      <c r="M58">
        <v>35</v>
      </c>
      <c r="N58">
        <v>11</v>
      </c>
      <c r="O58">
        <f t="shared" si="0"/>
        <v>69</v>
      </c>
      <c r="P58">
        <f t="shared" si="1"/>
        <v>41</v>
      </c>
      <c r="Q58">
        <f t="shared" si="2"/>
        <v>28</v>
      </c>
      <c r="R58" s="1">
        <f t="shared" si="3"/>
        <v>0.68292682926829273</v>
      </c>
    </row>
    <row r="59" spans="1:18" x14ac:dyDescent="0.25">
      <c r="A59">
        <v>113</v>
      </c>
      <c r="B59" t="s">
        <v>504</v>
      </c>
      <c r="C59" t="s">
        <v>255</v>
      </c>
      <c r="D59" t="s">
        <v>199</v>
      </c>
      <c r="E59" t="s">
        <v>4</v>
      </c>
      <c r="F59">
        <v>0</v>
      </c>
      <c r="G59">
        <v>0</v>
      </c>
      <c r="H59">
        <v>0</v>
      </c>
      <c r="I59">
        <v>6</v>
      </c>
      <c r="J59">
        <v>6</v>
      </c>
      <c r="K59">
        <v>6</v>
      </c>
      <c r="L59">
        <v>6</v>
      </c>
      <c r="M59">
        <v>3</v>
      </c>
      <c r="N59">
        <v>6</v>
      </c>
      <c r="O59">
        <f t="shared" si="0"/>
        <v>9</v>
      </c>
      <c r="P59">
        <f t="shared" si="1"/>
        <v>12</v>
      </c>
      <c r="Q59">
        <f t="shared" si="2"/>
        <v>-3</v>
      </c>
      <c r="R59" s="1">
        <f t="shared" si="3"/>
        <v>0.25</v>
      </c>
    </row>
    <row r="60" spans="1:18" x14ac:dyDescent="0.25">
      <c r="A60">
        <v>113</v>
      </c>
      <c r="B60" t="s">
        <v>504</v>
      </c>
      <c r="C60" t="s">
        <v>266</v>
      </c>
      <c r="D60" t="s">
        <v>161</v>
      </c>
      <c r="E60" t="s">
        <v>4</v>
      </c>
      <c r="F60">
        <v>0</v>
      </c>
      <c r="G60">
        <v>0</v>
      </c>
      <c r="H60">
        <v>0</v>
      </c>
      <c r="I60">
        <v>6</v>
      </c>
      <c r="J60">
        <v>6</v>
      </c>
      <c r="K60">
        <v>6</v>
      </c>
      <c r="L60">
        <v>6</v>
      </c>
      <c r="M60">
        <v>6</v>
      </c>
      <c r="N60">
        <v>9</v>
      </c>
      <c r="O60">
        <f t="shared" si="0"/>
        <v>12</v>
      </c>
      <c r="P60">
        <f t="shared" si="1"/>
        <v>15</v>
      </c>
      <c r="Q60">
        <f t="shared" si="2"/>
        <v>-3</v>
      </c>
      <c r="R60" s="1">
        <f t="shared" si="3"/>
        <v>0.2</v>
      </c>
    </row>
    <row r="61" spans="1:18" x14ac:dyDescent="0.25">
      <c r="A61">
        <v>113</v>
      </c>
      <c r="B61" t="s">
        <v>504</v>
      </c>
      <c r="C61" t="s">
        <v>267</v>
      </c>
      <c r="D61" t="s">
        <v>268</v>
      </c>
      <c r="E61" t="s">
        <v>4</v>
      </c>
      <c r="F61">
        <v>4</v>
      </c>
      <c r="G61">
        <v>0</v>
      </c>
      <c r="H61">
        <v>2</v>
      </c>
      <c r="I61">
        <v>13</v>
      </c>
      <c r="J61">
        <v>14</v>
      </c>
      <c r="K61">
        <v>15</v>
      </c>
      <c r="L61">
        <v>16</v>
      </c>
      <c r="M61">
        <v>13</v>
      </c>
      <c r="N61">
        <v>2</v>
      </c>
      <c r="O61">
        <f t="shared" si="0"/>
        <v>28</v>
      </c>
      <c r="P61">
        <f t="shared" si="1"/>
        <v>18</v>
      </c>
      <c r="Q61">
        <f t="shared" si="2"/>
        <v>10</v>
      </c>
      <c r="R61" s="1">
        <f t="shared" si="3"/>
        <v>0.55555555555555558</v>
      </c>
    </row>
    <row r="62" spans="1:18" x14ac:dyDescent="0.25">
      <c r="A62">
        <v>113</v>
      </c>
      <c r="B62" t="s">
        <v>504</v>
      </c>
      <c r="C62" t="s">
        <v>280</v>
      </c>
      <c r="D62" t="s">
        <v>281</v>
      </c>
      <c r="E62" t="s">
        <v>4</v>
      </c>
      <c r="F62">
        <v>0</v>
      </c>
      <c r="G62">
        <v>0</v>
      </c>
      <c r="H62">
        <v>0</v>
      </c>
      <c r="I62">
        <v>6</v>
      </c>
      <c r="J62">
        <v>6</v>
      </c>
      <c r="K62">
        <v>6</v>
      </c>
      <c r="L62">
        <v>6</v>
      </c>
      <c r="M62">
        <v>6</v>
      </c>
      <c r="N62">
        <v>1</v>
      </c>
      <c r="O62">
        <f t="shared" si="0"/>
        <v>12</v>
      </c>
      <c r="P62">
        <f t="shared" si="1"/>
        <v>7</v>
      </c>
      <c r="Q62">
        <f t="shared" si="2"/>
        <v>5</v>
      </c>
      <c r="R62" s="1">
        <f t="shared" si="3"/>
        <v>0.7142857142857143</v>
      </c>
    </row>
    <row r="63" spans="1:18" x14ac:dyDescent="0.25">
      <c r="A63">
        <v>113</v>
      </c>
      <c r="B63" t="s">
        <v>504</v>
      </c>
      <c r="C63" t="s">
        <v>282</v>
      </c>
      <c r="D63" t="s">
        <v>283</v>
      </c>
      <c r="E63" t="s">
        <v>4</v>
      </c>
      <c r="F63">
        <v>0</v>
      </c>
      <c r="G63">
        <v>0</v>
      </c>
      <c r="H63">
        <v>0</v>
      </c>
      <c r="I63">
        <v>6</v>
      </c>
      <c r="J63">
        <v>6</v>
      </c>
      <c r="K63">
        <v>6</v>
      </c>
      <c r="L63">
        <v>6</v>
      </c>
      <c r="M63">
        <v>9</v>
      </c>
      <c r="N63">
        <v>13</v>
      </c>
      <c r="O63">
        <f t="shared" si="0"/>
        <v>15</v>
      </c>
      <c r="P63">
        <f t="shared" si="1"/>
        <v>19</v>
      </c>
      <c r="Q63">
        <f t="shared" si="2"/>
        <v>-4</v>
      </c>
      <c r="R63" s="1">
        <f t="shared" si="3"/>
        <v>0.21052631578947367</v>
      </c>
    </row>
    <row r="64" spans="1:18" x14ac:dyDescent="0.25">
      <c r="A64">
        <v>113</v>
      </c>
      <c r="B64" t="s">
        <v>504</v>
      </c>
      <c r="C64" t="s">
        <v>289</v>
      </c>
      <c r="D64" t="s">
        <v>290</v>
      </c>
      <c r="E64" t="s">
        <v>4</v>
      </c>
      <c r="F64">
        <v>1</v>
      </c>
      <c r="G64">
        <v>0</v>
      </c>
      <c r="H64">
        <v>2</v>
      </c>
      <c r="I64">
        <v>6</v>
      </c>
      <c r="J64">
        <v>6</v>
      </c>
      <c r="K64">
        <v>8</v>
      </c>
      <c r="L64">
        <v>7</v>
      </c>
      <c r="M64">
        <v>7</v>
      </c>
      <c r="N64">
        <v>1</v>
      </c>
      <c r="O64">
        <f t="shared" si="0"/>
        <v>15</v>
      </c>
      <c r="P64">
        <f t="shared" si="1"/>
        <v>8</v>
      </c>
      <c r="Q64">
        <f t="shared" si="2"/>
        <v>7</v>
      </c>
      <c r="R64" s="1">
        <f t="shared" si="3"/>
        <v>0.875</v>
      </c>
    </row>
    <row r="65" spans="1:18" x14ac:dyDescent="0.25">
      <c r="A65">
        <v>113</v>
      </c>
      <c r="B65" t="s">
        <v>504</v>
      </c>
      <c r="C65" t="s">
        <v>293</v>
      </c>
      <c r="D65" t="s">
        <v>214</v>
      </c>
      <c r="E65" t="s">
        <v>4</v>
      </c>
      <c r="F65">
        <v>0</v>
      </c>
      <c r="G65">
        <v>0</v>
      </c>
      <c r="H65">
        <v>0</v>
      </c>
      <c r="I65">
        <v>6</v>
      </c>
      <c r="J65">
        <v>6</v>
      </c>
      <c r="K65">
        <v>6</v>
      </c>
      <c r="L65">
        <v>6</v>
      </c>
      <c r="M65">
        <v>5</v>
      </c>
      <c r="N65">
        <v>3</v>
      </c>
      <c r="O65">
        <f t="shared" si="0"/>
        <v>11</v>
      </c>
      <c r="P65">
        <f t="shared" si="1"/>
        <v>9</v>
      </c>
      <c r="Q65">
        <f t="shared" si="2"/>
        <v>2</v>
      </c>
      <c r="R65" s="1">
        <f t="shared" si="3"/>
        <v>0.22222222222222221</v>
      </c>
    </row>
    <row r="66" spans="1:18" x14ac:dyDescent="0.25">
      <c r="A66">
        <v>113</v>
      </c>
      <c r="B66" t="s">
        <v>505</v>
      </c>
      <c r="C66" t="s">
        <v>302</v>
      </c>
      <c r="D66" t="s">
        <v>303</v>
      </c>
      <c r="E66" t="s">
        <v>11</v>
      </c>
      <c r="F66">
        <v>0</v>
      </c>
      <c r="G66">
        <v>0</v>
      </c>
      <c r="H66">
        <v>0</v>
      </c>
      <c r="I66">
        <v>3</v>
      </c>
      <c r="J66">
        <v>3</v>
      </c>
      <c r="K66">
        <v>3</v>
      </c>
      <c r="L66">
        <v>4</v>
      </c>
      <c r="M66">
        <v>15</v>
      </c>
      <c r="N66">
        <v>10</v>
      </c>
      <c r="O66">
        <f t="shared" ref="O66:O111" si="4">K66+M66</f>
        <v>18</v>
      </c>
      <c r="P66">
        <f t="shared" si="1"/>
        <v>14</v>
      </c>
      <c r="Q66">
        <f t="shared" ref="Q66:Q111" si="5">O66-P66</f>
        <v>4</v>
      </c>
      <c r="R66" s="1">
        <f t="shared" ref="R66:R111" si="6">ABS(Q66/P66)</f>
        <v>0.2857142857142857</v>
      </c>
    </row>
    <row r="67" spans="1:18" x14ac:dyDescent="0.25">
      <c r="A67">
        <v>113</v>
      </c>
      <c r="B67" t="s">
        <v>505</v>
      </c>
      <c r="C67" t="s">
        <v>304</v>
      </c>
      <c r="D67" t="s">
        <v>305</v>
      </c>
      <c r="E67" t="s">
        <v>4</v>
      </c>
      <c r="F67">
        <v>0</v>
      </c>
      <c r="G67">
        <v>0</v>
      </c>
      <c r="H67">
        <v>2</v>
      </c>
      <c r="I67">
        <v>8</v>
      </c>
      <c r="J67">
        <v>8</v>
      </c>
      <c r="K67">
        <v>10</v>
      </c>
      <c r="L67">
        <v>11</v>
      </c>
      <c r="M67">
        <v>6</v>
      </c>
      <c r="N67">
        <v>11</v>
      </c>
      <c r="O67">
        <f t="shared" si="4"/>
        <v>16</v>
      </c>
      <c r="P67">
        <f t="shared" ref="P67:P111" si="7">L67+N67</f>
        <v>22</v>
      </c>
      <c r="Q67">
        <f t="shared" si="5"/>
        <v>-6</v>
      </c>
      <c r="R67" s="1">
        <f t="shared" si="6"/>
        <v>0.27272727272727271</v>
      </c>
    </row>
    <row r="68" spans="1:18" x14ac:dyDescent="0.25">
      <c r="A68">
        <v>113</v>
      </c>
      <c r="B68" t="s">
        <v>505</v>
      </c>
      <c r="C68" t="s">
        <v>308</v>
      </c>
      <c r="D68" t="s">
        <v>283</v>
      </c>
      <c r="E68" t="s">
        <v>4</v>
      </c>
      <c r="F68">
        <v>0</v>
      </c>
      <c r="G68">
        <v>0</v>
      </c>
      <c r="H68">
        <v>0</v>
      </c>
      <c r="I68">
        <v>6</v>
      </c>
      <c r="J68">
        <v>6</v>
      </c>
      <c r="K68">
        <v>6</v>
      </c>
      <c r="L68">
        <v>6</v>
      </c>
      <c r="M68">
        <v>4</v>
      </c>
      <c r="N68">
        <v>7</v>
      </c>
      <c r="O68">
        <f t="shared" si="4"/>
        <v>10</v>
      </c>
      <c r="P68">
        <f t="shared" si="7"/>
        <v>13</v>
      </c>
      <c r="Q68">
        <f t="shared" si="5"/>
        <v>-3</v>
      </c>
      <c r="R68" s="1">
        <f t="shared" si="6"/>
        <v>0.23076923076923078</v>
      </c>
    </row>
    <row r="69" spans="1:18" x14ac:dyDescent="0.25">
      <c r="A69">
        <v>113</v>
      </c>
      <c r="B69" t="s">
        <v>506</v>
      </c>
      <c r="C69" t="s">
        <v>321</v>
      </c>
      <c r="D69" t="s">
        <v>322</v>
      </c>
      <c r="E69" t="s">
        <v>4</v>
      </c>
      <c r="F69">
        <v>0</v>
      </c>
      <c r="G69">
        <v>0</v>
      </c>
      <c r="H69">
        <v>1</v>
      </c>
      <c r="I69">
        <v>6</v>
      </c>
      <c r="J69">
        <v>6</v>
      </c>
      <c r="K69">
        <v>7</v>
      </c>
      <c r="L69">
        <v>6</v>
      </c>
      <c r="M69">
        <v>3</v>
      </c>
      <c r="N69">
        <v>0</v>
      </c>
      <c r="O69">
        <f t="shared" si="4"/>
        <v>10</v>
      </c>
      <c r="P69">
        <f t="shared" si="7"/>
        <v>6</v>
      </c>
      <c r="Q69">
        <f t="shared" si="5"/>
        <v>4</v>
      </c>
      <c r="R69" s="1">
        <f t="shared" si="6"/>
        <v>0.66666666666666663</v>
      </c>
    </row>
    <row r="70" spans="1:18" x14ac:dyDescent="0.25">
      <c r="A70">
        <v>113</v>
      </c>
      <c r="B70" t="s">
        <v>506</v>
      </c>
      <c r="C70" t="s">
        <v>323</v>
      </c>
      <c r="D70" t="s">
        <v>185</v>
      </c>
      <c r="E70" t="s">
        <v>4</v>
      </c>
      <c r="F70">
        <v>0</v>
      </c>
      <c r="G70">
        <v>0</v>
      </c>
      <c r="H70">
        <v>0</v>
      </c>
      <c r="I70">
        <v>6</v>
      </c>
      <c r="J70">
        <v>6</v>
      </c>
      <c r="K70">
        <v>6</v>
      </c>
      <c r="L70">
        <v>0</v>
      </c>
      <c r="M70">
        <v>5</v>
      </c>
      <c r="N70">
        <v>1</v>
      </c>
      <c r="O70">
        <f t="shared" si="4"/>
        <v>11</v>
      </c>
      <c r="P70">
        <f t="shared" si="7"/>
        <v>1</v>
      </c>
      <c r="Q70">
        <f t="shared" si="5"/>
        <v>10</v>
      </c>
      <c r="R70" s="1">
        <f t="shared" si="6"/>
        <v>10</v>
      </c>
    </row>
    <row r="71" spans="1:18" x14ac:dyDescent="0.25">
      <c r="A71">
        <v>113</v>
      </c>
      <c r="B71" t="s">
        <v>506</v>
      </c>
      <c r="C71" t="s">
        <v>326</v>
      </c>
      <c r="D71" t="s">
        <v>327</v>
      </c>
      <c r="E71" t="s">
        <v>4</v>
      </c>
      <c r="F71">
        <v>0</v>
      </c>
      <c r="G71">
        <v>1</v>
      </c>
      <c r="H71">
        <v>1</v>
      </c>
      <c r="I71">
        <v>6</v>
      </c>
      <c r="J71">
        <v>6</v>
      </c>
      <c r="K71">
        <v>7</v>
      </c>
      <c r="L71">
        <v>1</v>
      </c>
      <c r="M71">
        <v>5</v>
      </c>
      <c r="N71">
        <v>0</v>
      </c>
      <c r="O71">
        <f t="shared" si="4"/>
        <v>12</v>
      </c>
      <c r="P71">
        <f t="shared" si="7"/>
        <v>1</v>
      </c>
      <c r="Q71">
        <f t="shared" si="5"/>
        <v>11</v>
      </c>
      <c r="R71" s="1">
        <f t="shared" si="6"/>
        <v>11</v>
      </c>
    </row>
    <row r="72" spans="1:18" x14ac:dyDescent="0.25">
      <c r="A72">
        <v>113</v>
      </c>
      <c r="B72" t="s">
        <v>506</v>
      </c>
      <c r="C72" t="s">
        <v>328</v>
      </c>
      <c r="D72" t="s">
        <v>329</v>
      </c>
      <c r="E72" t="s">
        <v>4</v>
      </c>
      <c r="F72">
        <v>0</v>
      </c>
      <c r="G72">
        <v>0</v>
      </c>
      <c r="H72">
        <v>1</v>
      </c>
      <c r="I72">
        <v>6</v>
      </c>
      <c r="J72">
        <v>6</v>
      </c>
      <c r="K72">
        <v>7</v>
      </c>
      <c r="L72">
        <v>8</v>
      </c>
      <c r="M72">
        <v>5</v>
      </c>
      <c r="N72">
        <v>7</v>
      </c>
      <c r="O72">
        <f t="shared" si="4"/>
        <v>12</v>
      </c>
      <c r="P72">
        <f t="shared" si="7"/>
        <v>15</v>
      </c>
      <c r="Q72">
        <f t="shared" si="5"/>
        <v>-3</v>
      </c>
      <c r="R72" s="1">
        <f t="shared" si="6"/>
        <v>0.2</v>
      </c>
    </row>
    <row r="73" spans="1:18" x14ac:dyDescent="0.25">
      <c r="A73">
        <v>113</v>
      </c>
      <c r="B73" t="s">
        <v>506</v>
      </c>
      <c r="C73" t="s">
        <v>332</v>
      </c>
      <c r="D73" t="s">
        <v>177</v>
      </c>
      <c r="E73" t="s">
        <v>4</v>
      </c>
      <c r="F73">
        <v>0</v>
      </c>
      <c r="G73">
        <v>0</v>
      </c>
      <c r="H73">
        <v>5</v>
      </c>
      <c r="I73">
        <v>8</v>
      </c>
      <c r="J73">
        <v>8</v>
      </c>
      <c r="K73">
        <v>13</v>
      </c>
      <c r="L73">
        <v>5</v>
      </c>
      <c r="M73">
        <v>6</v>
      </c>
      <c r="N73">
        <v>1</v>
      </c>
      <c r="O73">
        <f t="shared" si="4"/>
        <v>19</v>
      </c>
      <c r="P73">
        <f t="shared" si="7"/>
        <v>6</v>
      </c>
      <c r="Q73">
        <f t="shared" si="5"/>
        <v>13</v>
      </c>
      <c r="R73" s="1">
        <f t="shared" si="6"/>
        <v>2.1666666666666665</v>
      </c>
    </row>
    <row r="74" spans="1:18" x14ac:dyDescent="0.25">
      <c r="A74">
        <v>113</v>
      </c>
      <c r="B74" t="s">
        <v>506</v>
      </c>
      <c r="C74" t="s">
        <v>333</v>
      </c>
      <c r="D74" t="s">
        <v>334</v>
      </c>
      <c r="E74" t="s">
        <v>4</v>
      </c>
      <c r="F74">
        <v>0</v>
      </c>
      <c r="G74">
        <v>0</v>
      </c>
      <c r="H74">
        <v>2</v>
      </c>
      <c r="I74">
        <v>7</v>
      </c>
      <c r="J74">
        <v>7</v>
      </c>
      <c r="K74">
        <v>9</v>
      </c>
      <c r="L74">
        <v>0</v>
      </c>
      <c r="M74">
        <v>7</v>
      </c>
      <c r="N74">
        <v>5</v>
      </c>
      <c r="O74">
        <f t="shared" si="4"/>
        <v>16</v>
      </c>
      <c r="P74">
        <f t="shared" si="7"/>
        <v>5</v>
      </c>
      <c r="Q74">
        <f t="shared" si="5"/>
        <v>11</v>
      </c>
      <c r="R74" s="1">
        <f t="shared" si="6"/>
        <v>2.2000000000000002</v>
      </c>
    </row>
    <row r="75" spans="1:18" x14ac:dyDescent="0.25">
      <c r="A75">
        <v>113</v>
      </c>
      <c r="B75" t="s">
        <v>506</v>
      </c>
      <c r="C75" t="s">
        <v>336</v>
      </c>
      <c r="D75" t="s">
        <v>337</v>
      </c>
      <c r="E75" t="s">
        <v>4</v>
      </c>
      <c r="F75">
        <v>0</v>
      </c>
      <c r="G75">
        <v>1</v>
      </c>
      <c r="H75">
        <v>1</v>
      </c>
      <c r="I75">
        <v>0</v>
      </c>
      <c r="J75">
        <v>6</v>
      </c>
      <c r="K75">
        <v>1</v>
      </c>
      <c r="L75">
        <v>7</v>
      </c>
      <c r="M75">
        <v>0</v>
      </c>
      <c r="N75">
        <v>6</v>
      </c>
      <c r="O75">
        <f t="shared" si="4"/>
        <v>1</v>
      </c>
      <c r="P75">
        <f t="shared" si="7"/>
        <v>13</v>
      </c>
      <c r="Q75">
        <f t="shared" si="5"/>
        <v>-12</v>
      </c>
      <c r="R75" s="1">
        <f t="shared" si="6"/>
        <v>0.92307692307692313</v>
      </c>
    </row>
    <row r="76" spans="1:18" x14ac:dyDescent="0.25">
      <c r="A76">
        <v>113</v>
      </c>
      <c r="B76" t="s">
        <v>506</v>
      </c>
      <c r="C76" t="s">
        <v>338</v>
      </c>
      <c r="D76" t="s">
        <v>76</v>
      </c>
      <c r="E76" t="s">
        <v>4</v>
      </c>
      <c r="F76">
        <v>1</v>
      </c>
      <c r="G76">
        <v>0</v>
      </c>
      <c r="H76">
        <v>1</v>
      </c>
      <c r="I76">
        <v>6</v>
      </c>
      <c r="J76">
        <v>6</v>
      </c>
      <c r="K76">
        <v>7</v>
      </c>
      <c r="L76">
        <v>13</v>
      </c>
      <c r="M76">
        <v>9</v>
      </c>
      <c r="N76">
        <v>9</v>
      </c>
      <c r="O76">
        <f t="shared" si="4"/>
        <v>16</v>
      </c>
      <c r="P76">
        <f t="shared" si="7"/>
        <v>22</v>
      </c>
      <c r="Q76">
        <f t="shared" si="5"/>
        <v>-6</v>
      </c>
      <c r="R76" s="1">
        <f t="shared" si="6"/>
        <v>0.27272727272727271</v>
      </c>
    </row>
    <row r="77" spans="1:18" x14ac:dyDescent="0.25">
      <c r="A77">
        <v>113</v>
      </c>
      <c r="B77" t="s">
        <v>506</v>
      </c>
      <c r="C77" t="s">
        <v>339</v>
      </c>
      <c r="D77" t="s">
        <v>340</v>
      </c>
      <c r="E77" t="s">
        <v>4</v>
      </c>
      <c r="F77">
        <v>0</v>
      </c>
      <c r="G77">
        <v>0</v>
      </c>
      <c r="H77">
        <v>2</v>
      </c>
      <c r="I77">
        <v>6</v>
      </c>
      <c r="J77">
        <v>6</v>
      </c>
      <c r="K77">
        <v>8</v>
      </c>
      <c r="L77">
        <v>9</v>
      </c>
      <c r="M77">
        <v>6</v>
      </c>
      <c r="N77">
        <v>13</v>
      </c>
      <c r="O77">
        <f t="shared" si="4"/>
        <v>14</v>
      </c>
      <c r="P77">
        <f t="shared" si="7"/>
        <v>22</v>
      </c>
      <c r="Q77">
        <f t="shared" si="5"/>
        <v>-8</v>
      </c>
      <c r="R77" s="1">
        <f t="shared" si="6"/>
        <v>0.36363636363636365</v>
      </c>
    </row>
    <row r="78" spans="1:18" x14ac:dyDescent="0.25">
      <c r="A78">
        <v>113</v>
      </c>
      <c r="B78" t="s">
        <v>506</v>
      </c>
      <c r="C78" t="s">
        <v>343</v>
      </c>
      <c r="D78" t="s">
        <v>344</v>
      </c>
      <c r="E78" t="s">
        <v>4</v>
      </c>
      <c r="F78">
        <v>0</v>
      </c>
      <c r="G78">
        <v>0</v>
      </c>
      <c r="H78">
        <v>3</v>
      </c>
      <c r="I78">
        <v>3</v>
      </c>
      <c r="J78">
        <v>10</v>
      </c>
      <c r="K78">
        <v>14</v>
      </c>
      <c r="L78">
        <v>14</v>
      </c>
      <c r="M78">
        <v>5</v>
      </c>
      <c r="N78">
        <v>15</v>
      </c>
      <c r="O78">
        <f t="shared" si="4"/>
        <v>19</v>
      </c>
      <c r="P78">
        <f t="shared" si="7"/>
        <v>29</v>
      </c>
      <c r="Q78">
        <f t="shared" si="5"/>
        <v>-10</v>
      </c>
      <c r="R78" s="1">
        <f t="shared" si="6"/>
        <v>0.34482758620689657</v>
      </c>
    </row>
    <row r="79" spans="1:18" x14ac:dyDescent="0.25">
      <c r="A79">
        <v>113</v>
      </c>
      <c r="B79" t="s">
        <v>506</v>
      </c>
      <c r="C79" t="s">
        <v>345</v>
      </c>
      <c r="D79" t="s">
        <v>346</v>
      </c>
      <c r="E79" t="s">
        <v>4</v>
      </c>
      <c r="F79">
        <v>0</v>
      </c>
      <c r="G79">
        <v>0</v>
      </c>
      <c r="H79">
        <v>3</v>
      </c>
      <c r="I79">
        <v>6</v>
      </c>
      <c r="J79">
        <v>6</v>
      </c>
      <c r="K79">
        <v>9</v>
      </c>
      <c r="L79">
        <v>9</v>
      </c>
      <c r="M79">
        <v>9</v>
      </c>
      <c r="N79">
        <v>15</v>
      </c>
      <c r="O79">
        <f t="shared" si="4"/>
        <v>18</v>
      </c>
      <c r="P79">
        <f t="shared" si="7"/>
        <v>24</v>
      </c>
      <c r="Q79">
        <f t="shared" si="5"/>
        <v>-6</v>
      </c>
      <c r="R79" s="1">
        <f t="shared" si="6"/>
        <v>0.25</v>
      </c>
    </row>
    <row r="80" spans="1:18" x14ac:dyDescent="0.25">
      <c r="A80">
        <v>113</v>
      </c>
      <c r="B80" t="s">
        <v>507</v>
      </c>
      <c r="C80" t="s">
        <v>353</v>
      </c>
      <c r="D80" t="s">
        <v>354</v>
      </c>
      <c r="E80" t="s">
        <v>4</v>
      </c>
      <c r="F80">
        <v>0</v>
      </c>
      <c r="G80">
        <v>0</v>
      </c>
      <c r="H80">
        <v>2</v>
      </c>
      <c r="I80">
        <v>6</v>
      </c>
      <c r="J80">
        <v>6</v>
      </c>
      <c r="K80">
        <v>8</v>
      </c>
      <c r="L80">
        <v>8</v>
      </c>
      <c r="M80">
        <v>4</v>
      </c>
      <c r="N80">
        <v>7</v>
      </c>
      <c r="O80">
        <f t="shared" si="4"/>
        <v>12</v>
      </c>
      <c r="P80">
        <f t="shared" si="7"/>
        <v>15</v>
      </c>
      <c r="Q80">
        <f t="shared" si="5"/>
        <v>-3</v>
      </c>
      <c r="R80" s="1">
        <f t="shared" si="6"/>
        <v>0.2</v>
      </c>
    </row>
    <row r="81" spans="1:20" x14ac:dyDescent="0.25">
      <c r="A81">
        <v>113</v>
      </c>
      <c r="B81" t="s">
        <v>508</v>
      </c>
      <c r="C81" t="s">
        <v>357</v>
      </c>
      <c r="D81" t="s">
        <v>358</v>
      </c>
      <c r="E81" t="s">
        <v>11</v>
      </c>
      <c r="F81">
        <v>0</v>
      </c>
      <c r="G81">
        <v>0</v>
      </c>
      <c r="H81">
        <v>0</v>
      </c>
      <c r="I81">
        <v>3</v>
      </c>
      <c r="J81">
        <v>3</v>
      </c>
      <c r="K81">
        <v>3</v>
      </c>
      <c r="L81">
        <v>5</v>
      </c>
      <c r="M81">
        <v>5</v>
      </c>
      <c r="N81">
        <v>5</v>
      </c>
      <c r="O81">
        <f t="shared" si="4"/>
        <v>8</v>
      </c>
      <c r="P81">
        <f t="shared" si="7"/>
        <v>10</v>
      </c>
      <c r="Q81">
        <f t="shared" si="5"/>
        <v>-2</v>
      </c>
      <c r="R81" s="1">
        <f t="shared" si="6"/>
        <v>0.2</v>
      </c>
    </row>
    <row r="82" spans="1:20" x14ac:dyDescent="0.25">
      <c r="A82">
        <v>113</v>
      </c>
      <c r="B82" t="s">
        <v>508</v>
      </c>
      <c r="C82" t="s">
        <v>359</v>
      </c>
      <c r="D82" t="s">
        <v>360</v>
      </c>
      <c r="E82" t="s">
        <v>4</v>
      </c>
      <c r="F82">
        <v>0</v>
      </c>
      <c r="G82">
        <v>0</v>
      </c>
      <c r="H82">
        <v>0</v>
      </c>
      <c r="I82">
        <v>6</v>
      </c>
      <c r="J82">
        <v>6</v>
      </c>
      <c r="K82">
        <v>6</v>
      </c>
      <c r="L82">
        <v>1</v>
      </c>
      <c r="M82">
        <v>4</v>
      </c>
      <c r="N82">
        <v>6</v>
      </c>
      <c r="O82">
        <f t="shared" si="4"/>
        <v>10</v>
      </c>
      <c r="P82">
        <f t="shared" si="7"/>
        <v>7</v>
      </c>
      <c r="Q82">
        <f t="shared" si="5"/>
        <v>3</v>
      </c>
      <c r="R82" s="1">
        <f t="shared" si="6"/>
        <v>0.42857142857142855</v>
      </c>
    </row>
    <row r="83" spans="1:20" x14ac:dyDescent="0.25">
      <c r="A83">
        <v>113</v>
      </c>
      <c r="B83" t="s">
        <v>508</v>
      </c>
      <c r="C83" t="s">
        <v>361</v>
      </c>
      <c r="D83" t="s">
        <v>362</v>
      </c>
      <c r="E83" t="s">
        <v>4</v>
      </c>
      <c r="F83">
        <v>0</v>
      </c>
      <c r="G83">
        <v>0</v>
      </c>
      <c r="H83">
        <v>3</v>
      </c>
      <c r="I83">
        <v>6</v>
      </c>
      <c r="J83">
        <v>6</v>
      </c>
      <c r="K83">
        <v>9</v>
      </c>
      <c r="L83">
        <v>8</v>
      </c>
      <c r="M83">
        <v>6</v>
      </c>
      <c r="N83">
        <v>0</v>
      </c>
      <c r="O83">
        <f t="shared" si="4"/>
        <v>15</v>
      </c>
      <c r="P83">
        <f t="shared" si="7"/>
        <v>8</v>
      </c>
      <c r="Q83">
        <f t="shared" si="5"/>
        <v>7</v>
      </c>
      <c r="R83" s="1">
        <f t="shared" si="6"/>
        <v>0.875</v>
      </c>
    </row>
    <row r="84" spans="1:20" x14ac:dyDescent="0.25">
      <c r="A84">
        <v>113</v>
      </c>
      <c r="B84" t="s">
        <v>508</v>
      </c>
      <c r="C84" t="s">
        <v>365</v>
      </c>
      <c r="D84" t="s">
        <v>206</v>
      </c>
      <c r="E84" t="s">
        <v>4</v>
      </c>
      <c r="F84">
        <v>1</v>
      </c>
      <c r="G84">
        <v>0</v>
      </c>
      <c r="H84">
        <v>6</v>
      </c>
      <c r="I84">
        <v>6</v>
      </c>
      <c r="J84">
        <v>6</v>
      </c>
      <c r="K84">
        <v>12</v>
      </c>
      <c r="L84">
        <v>9</v>
      </c>
      <c r="M84">
        <v>10</v>
      </c>
      <c r="N84">
        <v>9</v>
      </c>
      <c r="O84">
        <f t="shared" si="4"/>
        <v>22</v>
      </c>
      <c r="P84">
        <f t="shared" si="7"/>
        <v>18</v>
      </c>
      <c r="Q84">
        <f t="shared" si="5"/>
        <v>4</v>
      </c>
      <c r="R84" s="1">
        <f t="shared" si="6"/>
        <v>0.22222222222222221</v>
      </c>
    </row>
    <row r="85" spans="1:20" x14ac:dyDescent="0.25">
      <c r="A85">
        <v>113</v>
      </c>
      <c r="B85" t="s">
        <v>508</v>
      </c>
      <c r="C85" t="s">
        <v>366</v>
      </c>
      <c r="D85" t="s">
        <v>367</v>
      </c>
      <c r="E85" t="s">
        <v>4</v>
      </c>
      <c r="F85">
        <v>1</v>
      </c>
      <c r="G85">
        <v>0</v>
      </c>
      <c r="H85">
        <v>5</v>
      </c>
      <c r="I85">
        <v>6</v>
      </c>
      <c r="J85">
        <v>6</v>
      </c>
      <c r="K85">
        <v>11</v>
      </c>
      <c r="L85">
        <v>10</v>
      </c>
      <c r="M85">
        <v>7</v>
      </c>
      <c r="N85">
        <v>4</v>
      </c>
      <c r="O85">
        <f t="shared" si="4"/>
        <v>18</v>
      </c>
      <c r="P85">
        <f t="shared" si="7"/>
        <v>14</v>
      </c>
      <c r="Q85">
        <f t="shared" si="5"/>
        <v>4</v>
      </c>
      <c r="R85" s="1">
        <f t="shared" si="6"/>
        <v>0.2857142857142857</v>
      </c>
    </row>
    <row r="86" spans="1:20" x14ac:dyDescent="0.25">
      <c r="A86">
        <v>113</v>
      </c>
      <c r="B86" t="s">
        <v>509</v>
      </c>
      <c r="C86" t="s">
        <v>369</v>
      </c>
      <c r="D86" t="s">
        <v>370</v>
      </c>
      <c r="E86" t="s">
        <v>11</v>
      </c>
      <c r="F86">
        <v>2</v>
      </c>
      <c r="G86">
        <v>0</v>
      </c>
      <c r="H86">
        <v>0</v>
      </c>
      <c r="I86">
        <v>14</v>
      </c>
      <c r="J86">
        <v>13</v>
      </c>
      <c r="K86">
        <v>14</v>
      </c>
      <c r="L86">
        <v>20</v>
      </c>
      <c r="M86">
        <v>20</v>
      </c>
      <c r="N86">
        <v>7</v>
      </c>
      <c r="O86">
        <f t="shared" si="4"/>
        <v>34</v>
      </c>
      <c r="P86">
        <f t="shared" si="7"/>
        <v>27</v>
      </c>
      <c r="Q86">
        <f t="shared" si="5"/>
        <v>7</v>
      </c>
      <c r="R86" s="1">
        <f t="shared" si="6"/>
        <v>0.25925925925925924</v>
      </c>
    </row>
    <row r="87" spans="1:20" x14ac:dyDescent="0.25">
      <c r="A87">
        <v>113</v>
      </c>
      <c r="B87" t="s">
        <v>509</v>
      </c>
      <c r="C87" t="s">
        <v>371</v>
      </c>
      <c r="D87" t="s">
        <v>372</v>
      </c>
      <c r="E87" t="s">
        <v>11</v>
      </c>
      <c r="F87">
        <v>2</v>
      </c>
      <c r="G87">
        <v>0</v>
      </c>
      <c r="H87">
        <v>0</v>
      </c>
      <c r="I87">
        <v>3</v>
      </c>
      <c r="J87">
        <v>4</v>
      </c>
      <c r="K87">
        <v>3</v>
      </c>
      <c r="L87">
        <v>7</v>
      </c>
      <c r="M87">
        <v>13</v>
      </c>
      <c r="N87">
        <v>6</v>
      </c>
      <c r="O87">
        <f t="shared" si="4"/>
        <v>16</v>
      </c>
      <c r="P87">
        <f t="shared" si="7"/>
        <v>13</v>
      </c>
      <c r="Q87">
        <f t="shared" si="5"/>
        <v>3</v>
      </c>
      <c r="R87" s="1">
        <f t="shared" si="6"/>
        <v>0.23076923076923078</v>
      </c>
    </row>
    <row r="88" spans="1:20" x14ac:dyDescent="0.25">
      <c r="A88">
        <v>113</v>
      </c>
      <c r="B88" t="s">
        <v>509</v>
      </c>
      <c r="C88" t="s">
        <v>373</v>
      </c>
      <c r="D88" t="s">
        <v>301</v>
      </c>
      <c r="E88" t="s">
        <v>11</v>
      </c>
      <c r="F88">
        <v>0</v>
      </c>
      <c r="G88">
        <v>0</v>
      </c>
      <c r="H88">
        <v>0</v>
      </c>
      <c r="I88">
        <v>10</v>
      </c>
      <c r="J88">
        <v>10</v>
      </c>
      <c r="K88">
        <v>10</v>
      </c>
      <c r="L88">
        <v>18</v>
      </c>
      <c r="M88">
        <v>5</v>
      </c>
      <c r="N88">
        <v>13</v>
      </c>
      <c r="O88">
        <f t="shared" si="4"/>
        <v>15</v>
      </c>
      <c r="P88">
        <f t="shared" si="7"/>
        <v>31</v>
      </c>
      <c r="Q88">
        <f t="shared" si="5"/>
        <v>-16</v>
      </c>
      <c r="R88" s="1">
        <f t="shared" si="6"/>
        <v>0.5161290322580645</v>
      </c>
    </row>
    <row r="89" spans="1:20" x14ac:dyDescent="0.25">
      <c r="A89">
        <v>113</v>
      </c>
      <c r="B89" t="s">
        <v>509</v>
      </c>
      <c r="C89" t="s">
        <v>374</v>
      </c>
      <c r="D89" t="s">
        <v>375</v>
      </c>
      <c r="E89" t="s">
        <v>4</v>
      </c>
      <c r="F89">
        <v>0</v>
      </c>
      <c r="G89">
        <v>0</v>
      </c>
      <c r="H89">
        <v>2</v>
      </c>
      <c r="I89">
        <v>7</v>
      </c>
      <c r="J89">
        <v>7</v>
      </c>
      <c r="K89">
        <v>15</v>
      </c>
      <c r="L89">
        <v>9</v>
      </c>
      <c r="M89">
        <v>7</v>
      </c>
      <c r="N89">
        <v>5</v>
      </c>
      <c r="O89">
        <f t="shared" si="4"/>
        <v>22</v>
      </c>
      <c r="P89">
        <f t="shared" si="7"/>
        <v>14</v>
      </c>
      <c r="Q89">
        <f t="shared" si="5"/>
        <v>8</v>
      </c>
      <c r="R89" s="1">
        <f t="shared" si="6"/>
        <v>0.5714285714285714</v>
      </c>
    </row>
    <row r="90" spans="1:20" x14ac:dyDescent="0.25">
      <c r="A90">
        <v>113</v>
      </c>
      <c r="B90" t="s">
        <v>509</v>
      </c>
      <c r="C90" t="s">
        <v>379</v>
      </c>
      <c r="D90" t="s">
        <v>380</v>
      </c>
      <c r="E90" t="s">
        <v>4</v>
      </c>
      <c r="F90">
        <v>0</v>
      </c>
      <c r="G90">
        <v>0</v>
      </c>
      <c r="H90">
        <v>2</v>
      </c>
      <c r="I90">
        <v>6</v>
      </c>
      <c r="J90">
        <v>6</v>
      </c>
      <c r="K90">
        <v>8</v>
      </c>
      <c r="L90">
        <v>7</v>
      </c>
      <c r="M90">
        <v>4</v>
      </c>
      <c r="N90">
        <v>3</v>
      </c>
      <c r="O90">
        <f t="shared" si="4"/>
        <v>12</v>
      </c>
      <c r="P90">
        <f t="shared" si="7"/>
        <v>10</v>
      </c>
      <c r="Q90">
        <f t="shared" si="5"/>
        <v>2</v>
      </c>
      <c r="R90" s="1">
        <f t="shared" si="6"/>
        <v>0.2</v>
      </c>
    </row>
    <row r="91" spans="1:20" x14ac:dyDescent="0.25">
      <c r="A91" s="11">
        <v>113</v>
      </c>
      <c r="B91" s="11" t="s">
        <v>510</v>
      </c>
      <c r="C91" s="11" t="s">
        <v>383</v>
      </c>
      <c r="D91" s="11" t="s">
        <v>384</v>
      </c>
      <c r="E91" s="11" t="s">
        <v>11</v>
      </c>
      <c r="F91" s="11">
        <v>2</v>
      </c>
      <c r="G91" s="11">
        <v>0</v>
      </c>
      <c r="H91" s="11">
        <v>0</v>
      </c>
      <c r="I91" s="11">
        <v>3</v>
      </c>
      <c r="J91" s="11">
        <v>3</v>
      </c>
      <c r="K91" s="11">
        <v>3</v>
      </c>
      <c r="L91" s="11">
        <v>3</v>
      </c>
      <c r="M91" s="11">
        <v>12</v>
      </c>
      <c r="N91" s="11">
        <v>17</v>
      </c>
      <c r="O91" s="11">
        <f t="shared" si="4"/>
        <v>15</v>
      </c>
      <c r="P91" s="11">
        <f t="shared" si="7"/>
        <v>20</v>
      </c>
      <c r="Q91" s="11">
        <f t="shared" si="5"/>
        <v>-5</v>
      </c>
      <c r="R91" s="12">
        <f t="shared" si="6"/>
        <v>0.25</v>
      </c>
    </row>
    <row r="92" spans="1:20" x14ac:dyDescent="0.25">
      <c r="A92" s="11">
        <v>113</v>
      </c>
      <c r="B92" s="11" t="s">
        <v>510</v>
      </c>
      <c r="C92" s="11" t="s">
        <v>386</v>
      </c>
      <c r="D92" s="11" t="s">
        <v>387</v>
      </c>
      <c r="E92" s="11" t="s">
        <v>4</v>
      </c>
      <c r="F92" s="11">
        <v>4</v>
      </c>
      <c r="G92" s="11">
        <v>0</v>
      </c>
      <c r="H92" s="11">
        <v>4</v>
      </c>
      <c r="I92" s="11">
        <v>12</v>
      </c>
      <c r="J92" s="11">
        <v>14</v>
      </c>
      <c r="K92" s="11">
        <v>16</v>
      </c>
      <c r="L92" s="11">
        <v>18</v>
      </c>
      <c r="M92" s="11">
        <v>11</v>
      </c>
      <c r="N92" s="11">
        <v>17</v>
      </c>
      <c r="O92" s="11">
        <f t="shared" si="4"/>
        <v>27</v>
      </c>
      <c r="P92" s="11">
        <f t="shared" si="7"/>
        <v>35</v>
      </c>
      <c r="Q92" s="11">
        <f t="shared" si="5"/>
        <v>-8</v>
      </c>
      <c r="R92" s="12">
        <f t="shared" si="6"/>
        <v>0.22857142857142856</v>
      </c>
    </row>
    <row r="93" spans="1:20" x14ac:dyDescent="0.25">
      <c r="A93" s="11">
        <v>113</v>
      </c>
      <c r="B93" s="11" t="s">
        <v>510</v>
      </c>
      <c r="C93" s="11" t="s">
        <v>389</v>
      </c>
      <c r="D93" s="11" t="s">
        <v>390</v>
      </c>
      <c r="E93" s="11" t="s">
        <v>4</v>
      </c>
      <c r="F93" s="11">
        <v>5</v>
      </c>
      <c r="G93" s="11">
        <v>0</v>
      </c>
      <c r="H93" s="11">
        <v>2</v>
      </c>
      <c r="I93" s="11">
        <v>13</v>
      </c>
      <c r="J93" s="11">
        <v>14</v>
      </c>
      <c r="K93" s="11">
        <v>15</v>
      </c>
      <c r="L93" s="11">
        <v>18</v>
      </c>
      <c r="M93" s="11">
        <v>15</v>
      </c>
      <c r="N93" s="11">
        <v>27</v>
      </c>
      <c r="O93" s="11">
        <f t="shared" si="4"/>
        <v>30</v>
      </c>
      <c r="P93" s="11">
        <f t="shared" si="7"/>
        <v>45</v>
      </c>
      <c r="Q93" s="11">
        <f t="shared" si="5"/>
        <v>-15</v>
      </c>
      <c r="R93" s="12">
        <f t="shared" si="6"/>
        <v>0.33333333333333331</v>
      </c>
    </row>
    <row r="94" spans="1:20" x14ac:dyDescent="0.25">
      <c r="A94" s="11">
        <v>113</v>
      </c>
      <c r="B94" s="11" t="s">
        <v>510</v>
      </c>
      <c r="C94" s="11" t="s">
        <v>393</v>
      </c>
      <c r="D94" s="11" t="s">
        <v>394</v>
      </c>
      <c r="E94" s="11" t="s">
        <v>4</v>
      </c>
      <c r="F94" s="11">
        <v>0</v>
      </c>
      <c r="G94" s="11">
        <v>0</v>
      </c>
      <c r="H94" s="11">
        <v>1</v>
      </c>
      <c r="I94" s="11">
        <v>6</v>
      </c>
      <c r="J94" s="11">
        <v>6</v>
      </c>
      <c r="K94" s="11">
        <v>7</v>
      </c>
      <c r="L94" s="11">
        <v>7</v>
      </c>
      <c r="M94" s="11">
        <v>6</v>
      </c>
      <c r="N94" s="11">
        <v>10</v>
      </c>
      <c r="O94" s="11">
        <f t="shared" si="4"/>
        <v>13</v>
      </c>
      <c r="P94" s="11">
        <f t="shared" si="7"/>
        <v>17</v>
      </c>
      <c r="Q94" s="11">
        <f t="shared" si="5"/>
        <v>-4</v>
      </c>
      <c r="R94" s="12">
        <f t="shared" si="6"/>
        <v>0.23529411764705882</v>
      </c>
    </row>
    <row r="95" spans="1:20" x14ac:dyDescent="0.25">
      <c r="A95">
        <v>113</v>
      </c>
      <c r="B95" t="s">
        <v>511</v>
      </c>
      <c r="C95" t="s">
        <v>397</v>
      </c>
      <c r="D95" t="s">
        <v>398</v>
      </c>
      <c r="E95" t="s">
        <v>11</v>
      </c>
      <c r="F95">
        <v>0</v>
      </c>
      <c r="G95">
        <v>0</v>
      </c>
      <c r="H95">
        <v>0</v>
      </c>
      <c r="I95">
        <v>5</v>
      </c>
      <c r="J95">
        <v>3</v>
      </c>
      <c r="K95">
        <v>5</v>
      </c>
      <c r="L95">
        <v>3</v>
      </c>
      <c r="M95">
        <v>12</v>
      </c>
      <c r="N95">
        <v>25</v>
      </c>
      <c r="O95">
        <f t="shared" si="4"/>
        <v>17</v>
      </c>
      <c r="P95">
        <f t="shared" si="7"/>
        <v>28</v>
      </c>
      <c r="Q95">
        <f t="shared" si="5"/>
        <v>-11</v>
      </c>
      <c r="R95" s="1">
        <f t="shared" si="6"/>
        <v>0.39285714285714285</v>
      </c>
    </row>
    <row r="96" spans="1:20" x14ac:dyDescent="0.25">
      <c r="A96">
        <v>114</v>
      </c>
      <c r="B96" t="s">
        <v>511</v>
      </c>
      <c r="C96" t="s">
        <v>403</v>
      </c>
      <c r="D96" t="s">
        <v>404</v>
      </c>
      <c r="E96" t="s">
        <v>4</v>
      </c>
      <c r="F96">
        <v>4</v>
      </c>
      <c r="G96">
        <v>0</v>
      </c>
      <c r="H96">
        <v>6</v>
      </c>
      <c r="I96">
        <v>23</v>
      </c>
      <c r="J96">
        <v>24</v>
      </c>
      <c r="K96">
        <v>29</v>
      </c>
      <c r="L96">
        <v>30</v>
      </c>
      <c r="M96">
        <v>34</v>
      </c>
      <c r="N96">
        <v>33</v>
      </c>
      <c r="O96">
        <v>63</v>
      </c>
      <c r="P96">
        <f t="shared" si="7"/>
        <v>63</v>
      </c>
      <c r="Q96">
        <f t="shared" ref="Q96" si="8">O96-P96</f>
        <v>0</v>
      </c>
      <c r="R96" s="1">
        <f t="shared" ref="R96" si="9">ABS(Q96/P96)</f>
        <v>0</v>
      </c>
      <c r="T96" t="s">
        <v>558</v>
      </c>
    </row>
    <row r="97" spans="1:20" x14ac:dyDescent="0.25">
      <c r="A97">
        <v>113</v>
      </c>
      <c r="B97" t="s">
        <v>511</v>
      </c>
      <c r="C97" t="s">
        <v>405</v>
      </c>
      <c r="D97" t="s">
        <v>56</v>
      </c>
      <c r="E97" t="s">
        <v>4</v>
      </c>
      <c r="F97">
        <v>0</v>
      </c>
      <c r="G97">
        <v>0</v>
      </c>
      <c r="H97">
        <v>0</v>
      </c>
      <c r="I97">
        <v>22</v>
      </c>
      <c r="J97">
        <v>18</v>
      </c>
      <c r="K97">
        <v>22</v>
      </c>
      <c r="L97">
        <v>18</v>
      </c>
      <c r="M97">
        <v>25</v>
      </c>
      <c r="N97">
        <v>21</v>
      </c>
      <c r="O97">
        <f t="shared" si="4"/>
        <v>47</v>
      </c>
      <c r="P97">
        <f t="shared" si="7"/>
        <v>39</v>
      </c>
      <c r="Q97">
        <f t="shared" si="5"/>
        <v>8</v>
      </c>
      <c r="R97" s="1">
        <f t="shared" si="6"/>
        <v>0.20512820512820512</v>
      </c>
    </row>
    <row r="98" spans="1:20" x14ac:dyDescent="0.25">
      <c r="A98">
        <v>113</v>
      </c>
      <c r="B98" t="s">
        <v>511</v>
      </c>
      <c r="C98" t="s">
        <v>410</v>
      </c>
      <c r="D98" t="s">
        <v>411</v>
      </c>
      <c r="E98" t="s">
        <v>4</v>
      </c>
      <c r="F98">
        <v>1</v>
      </c>
      <c r="G98">
        <v>0</v>
      </c>
      <c r="H98">
        <v>1</v>
      </c>
      <c r="I98">
        <v>12</v>
      </c>
      <c r="J98">
        <v>7</v>
      </c>
      <c r="K98">
        <v>13</v>
      </c>
      <c r="L98">
        <v>7</v>
      </c>
      <c r="M98">
        <v>11</v>
      </c>
      <c r="N98">
        <v>7</v>
      </c>
      <c r="O98">
        <f t="shared" si="4"/>
        <v>24</v>
      </c>
      <c r="P98">
        <f t="shared" si="7"/>
        <v>14</v>
      </c>
      <c r="Q98">
        <f t="shared" si="5"/>
        <v>10</v>
      </c>
      <c r="R98" s="1">
        <f t="shared" si="6"/>
        <v>0.7142857142857143</v>
      </c>
      <c r="T98" t="s">
        <v>557</v>
      </c>
    </row>
    <row r="99" spans="1:20" x14ac:dyDescent="0.25">
      <c r="A99">
        <v>113</v>
      </c>
      <c r="B99" t="s">
        <v>512</v>
      </c>
      <c r="C99" t="s">
        <v>416</v>
      </c>
      <c r="D99" t="s">
        <v>417</v>
      </c>
      <c r="E99" t="s">
        <v>11</v>
      </c>
      <c r="F99">
        <v>10</v>
      </c>
      <c r="G99">
        <v>0</v>
      </c>
      <c r="H99">
        <v>0</v>
      </c>
      <c r="I99">
        <v>42</v>
      </c>
      <c r="J99">
        <v>42</v>
      </c>
      <c r="K99">
        <v>42</v>
      </c>
      <c r="L99">
        <v>42</v>
      </c>
      <c r="M99">
        <v>25</v>
      </c>
      <c r="N99">
        <v>12</v>
      </c>
      <c r="O99">
        <f t="shared" si="4"/>
        <v>67</v>
      </c>
      <c r="P99">
        <f t="shared" si="7"/>
        <v>54</v>
      </c>
      <c r="Q99">
        <f t="shared" si="5"/>
        <v>13</v>
      </c>
      <c r="R99" s="1">
        <f t="shared" si="6"/>
        <v>0.24074074074074073</v>
      </c>
    </row>
    <row r="100" spans="1:20" x14ac:dyDescent="0.25">
      <c r="A100">
        <v>113</v>
      </c>
      <c r="B100" t="s">
        <v>512</v>
      </c>
      <c r="C100" t="s">
        <v>419</v>
      </c>
      <c r="D100" t="s">
        <v>420</v>
      </c>
      <c r="E100" t="s">
        <v>4</v>
      </c>
      <c r="F100">
        <v>1</v>
      </c>
      <c r="G100">
        <v>0</v>
      </c>
      <c r="H100">
        <v>3</v>
      </c>
      <c r="I100">
        <v>7</v>
      </c>
      <c r="J100">
        <v>7</v>
      </c>
      <c r="K100">
        <v>10</v>
      </c>
      <c r="L100">
        <v>10</v>
      </c>
      <c r="M100">
        <v>6</v>
      </c>
      <c r="N100">
        <v>11</v>
      </c>
      <c r="O100">
        <f t="shared" si="4"/>
        <v>16</v>
      </c>
      <c r="P100">
        <f t="shared" si="7"/>
        <v>21</v>
      </c>
      <c r="Q100">
        <f t="shared" si="5"/>
        <v>-5</v>
      </c>
      <c r="R100" s="1">
        <f t="shared" si="6"/>
        <v>0.23809523809523808</v>
      </c>
    </row>
    <row r="101" spans="1:20" x14ac:dyDescent="0.25">
      <c r="A101">
        <v>113</v>
      </c>
      <c r="B101" t="s">
        <v>512</v>
      </c>
      <c r="C101" t="s">
        <v>422</v>
      </c>
      <c r="D101" t="s">
        <v>423</v>
      </c>
      <c r="E101" t="s">
        <v>4</v>
      </c>
      <c r="F101">
        <v>3</v>
      </c>
      <c r="G101">
        <v>0</v>
      </c>
      <c r="H101">
        <v>2</v>
      </c>
      <c r="I101">
        <v>34</v>
      </c>
      <c r="J101">
        <v>33</v>
      </c>
      <c r="K101">
        <v>36</v>
      </c>
      <c r="L101">
        <v>36</v>
      </c>
      <c r="M101">
        <v>32</v>
      </c>
      <c r="N101">
        <v>17</v>
      </c>
      <c r="O101">
        <f t="shared" si="4"/>
        <v>68</v>
      </c>
      <c r="P101">
        <f t="shared" si="7"/>
        <v>53</v>
      </c>
      <c r="Q101">
        <f t="shared" si="5"/>
        <v>15</v>
      </c>
      <c r="R101" s="1">
        <f t="shared" si="6"/>
        <v>0.28301886792452829</v>
      </c>
    </row>
    <row r="102" spans="1:20" x14ac:dyDescent="0.25">
      <c r="A102">
        <v>113</v>
      </c>
      <c r="B102" t="s">
        <v>513</v>
      </c>
      <c r="C102" t="s">
        <v>429</v>
      </c>
      <c r="D102" t="s">
        <v>430</v>
      </c>
      <c r="E102" t="s">
        <v>4</v>
      </c>
      <c r="F102">
        <v>2</v>
      </c>
      <c r="G102">
        <v>0</v>
      </c>
      <c r="H102">
        <v>1</v>
      </c>
      <c r="I102">
        <v>6</v>
      </c>
      <c r="J102">
        <v>6</v>
      </c>
      <c r="K102">
        <v>7</v>
      </c>
      <c r="L102">
        <v>7</v>
      </c>
      <c r="M102">
        <v>7</v>
      </c>
      <c r="N102">
        <v>3</v>
      </c>
      <c r="O102">
        <f t="shared" si="4"/>
        <v>14</v>
      </c>
      <c r="P102">
        <f t="shared" si="7"/>
        <v>10</v>
      </c>
      <c r="Q102">
        <f t="shared" si="5"/>
        <v>4</v>
      </c>
      <c r="R102" s="1">
        <f t="shared" si="6"/>
        <v>0.4</v>
      </c>
    </row>
    <row r="103" spans="1:20" x14ac:dyDescent="0.25">
      <c r="A103">
        <v>113</v>
      </c>
      <c r="B103" t="s">
        <v>501</v>
      </c>
      <c r="C103" t="s">
        <v>437</v>
      </c>
      <c r="D103" t="s">
        <v>515</v>
      </c>
      <c r="E103" t="s">
        <v>4</v>
      </c>
      <c r="F103">
        <v>0</v>
      </c>
      <c r="G103">
        <v>0</v>
      </c>
      <c r="H103">
        <v>0</v>
      </c>
      <c r="I103">
        <v>53</v>
      </c>
      <c r="J103">
        <v>53</v>
      </c>
      <c r="K103">
        <v>53</v>
      </c>
      <c r="L103">
        <v>26</v>
      </c>
      <c r="M103">
        <v>8</v>
      </c>
      <c r="N103">
        <v>1</v>
      </c>
      <c r="O103">
        <f t="shared" si="4"/>
        <v>61</v>
      </c>
      <c r="P103">
        <f t="shared" si="7"/>
        <v>27</v>
      </c>
      <c r="Q103">
        <f t="shared" si="5"/>
        <v>34</v>
      </c>
      <c r="R103" s="1">
        <f t="shared" si="6"/>
        <v>1.2592592592592593</v>
      </c>
    </row>
    <row r="104" spans="1:20" x14ac:dyDescent="0.25">
      <c r="A104">
        <v>113</v>
      </c>
      <c r="B104" t="s">
        <v>506</v>
      </c>
      <c r="C104" t="s">
        <v>439</v>
      </c>
      <c r="D104" t="s">
        <v>440</v>
      </c>
      <c r="E104" t="s">
        <v>4</v>
      </c>
      <c r="F104">
        <v>0</v>
      </c>
      <c r="G104">
        <v>0</v>
      </c>
      <c r="H104">
        <v>0</v>
      </c>
      <c r="I104">
        <v>10</v>
      </c>
      <c r="J104">
        <v>9</v>
      </c>
      <c r="K104">
        <v>10</v>
      </c>
      <c r="L104">
        <v>5</v>
      </c>
      <c r="M104">
        <v>6</v>
      </c>
      <c r="N104">
        <v>4</v>
      </c>
      <c r="O104">
        <f t="shared" si="4"/>
        <v>16</v>
      </c>
      <c r="P104">
        <f t="shared" si="7"/>
        <v>9</v>
      </c>
      <c r="Q104">
        <f t="shared" si="5"/>
        <v>7</v>
      </c>
      <c r="R104" s="1">
        <f t="shared" si="6"/>
        <v>0.77777777777777779</v>
      </c>
    </row>
    <row r="105" spans="1:20" x14ac:dyDescent="0.25">
      <c r="A105">
        <v>113</v>
      </c>
      <c r="B105" t="s">
        <v>514</v>
      </c>
      <c r="C105" t="s">
        <v>448</v>
      </c>
      <c r="D105" t="s">
        <v>418</v>
      </c>
      <c r="E105" t="s">
        <v>11</v>
      </c>
      <c r="F105">
        <v>6</v>
      </c>
      <c r="G105">
        <v>0</v>
      </c>
      <c r="H105">
        <v>0</v>
      </c>
      <c r="I105">
        <v>30</v>
      </c>
      <c r="J105">
        <v>30</v>
      </c>
      <c r="K105">
        <v>30</v>
      </c>
      <c r="L105">
        <v>30</v>
      </c>
      <c r="M105">
        <v>45</v>
      </c>
      <c r="N105">
        <v>32</v>
      </c>
      <c r="O105">
        <f t="shared" si="4"/>
        <v>75</v>
      </c>
      <c r="P105">
        <f t="shared" si="7"/>
        <v>62</v>
      </c>
      <c r="Q105">
        <f t="shared" si="5"/>
        <v>13</v>
      </c>
      <c r="R105" s="1">
        <f t="shared" si="6"/>
        <v>0.20967741935483872</v>
      </c>
    </row>
    <row r="106" spans="1:20" x14ac:dyDescent="0.25">
      <c r="A106">
        <v>113</v>
      </c>
      <c r="B106" t="s">
        <v>514</v>
      </c>
      <c r="C106" t="s">
        <v>451</v>
      </c>
      <c r="D106" t="s">
        <v>452</v>
      </c>
      <c r="E106" t="s">
        <v>11</v>
      </c>
      <c r="F106">
        <v>0</v>
      </c>
      <c r="G106">
        <v>0</v>
      </c>
      <c r="H106">
        <v>1</v>
      </c>
      <c r="I106">
        <v>7</v>
      </c>
      <c r="J106">
        <v>20</v>
      </c>
      <c r="K106">
        <v>8</v>
      </c>
      <c r="L106">
        <v>27</v>
      </c>
      <c r="M106">
        <v>7</v>
      </c>
      <c r="N106">
        <v>11</v>
      </c>
      <c r="O106">
        <f t="shared" si="4"/>
        <v>15</v>
      </c>
      <c r="P106">
        <f t="shared" si="7"/>
        <v>38</v>
      </c>
      <c r="Q106">
        <f t="shared" si="5"/>
        <v>-23</v>
      </c>
      <c r="R106" s="1">
        <f t="shared" si="6"/>
        <v>0.60526315789473684</v>
      </c>
    </row>
    <row r="107" spans="1:20" x14ac:dyDescent="0.25">
      <c r="A107">
        <v>113</v>
      </c>
      <c r="B107" t="s">
        <v>514</v>
      </c>
      <c r="C107" t="s">
        <v>453</v>
      </c>
      <c r="D107" t="s">
        <v>454</v>
      </c>
      <c r="E107" t="s">
        <v>4</v>
      </c>
      <c r="F107">
        <v>0</v>
      </c>
      <c r="G107">
        <v>0</v>
      </c>
      <c r="H107">
        <v>3</v>
      </c>
      <c r="I107">
        <v>24</v>
      </c>
      <c r="J107">
        <v>24</v>
      </c>
      <c r="K107">
        <v>27</v>
      </c>
      <c r="L107">
        <v>27</v>
      </c>
      <c r="M107">
        <v>24</v>
      </c>
      <c r="N107">
        <v>12</v>
      </c>
      <c r="O107">
        <f t="shared" si="4"/>
        <v>51</v>
      </c>
      <c r="P107">
        <f t="shared" si="7"/>
        <v>39</v>
      </c>
      <c r="Q107">
        <f t="shared" si="5"/>
        <v>12</v>
      </c>
      <c r="R107" s="1">
        <f t="shared" si="6"/>
        <v>0.30769230769230771</v>
      </c>
    </row>
    <row r="108" spans="1:20" x14ac:dyDescent="0.25">
      <c r="A108">
        <v>113</v>
      </c>
      <c r="B108" t="s">
        <v>514</v>
      </c>
      <c r="C108" t="s">
        <v>457</v>
      </c>
      <c r="D108" t="s">
        <v>458</v>
      </c>
      <c r="E108" t="s">
        <v>11</v>
      </c>
      <c r="F108">
        <v>8</v>
      </c>
      <c r="G108">
        <v>0</v>
      </c>
      <c r="H108">
        <v>0</v>
      </c>
      <c r="I108">
        <v>17</v>
      </c>
      <c r="J108">
        <v>17</v>
      </c>
      <c r="K108">
        <v>17</v>
      </c>
      <c r="L108">
        <v>16</v>
      </c>
      <c r="M108">
        <v>31</v>
      </c>
      <c r="N108">
        <v>49</v>
      </c>
      <c r="O108">
        <f t="shared" si="4"/>
        <v>48</v>
      </c>
      <c r="P108">
        <f t="shared" si="7"/>
        <v>65</v>
      </c>
      <c r="Q108">
        <f t="shared" si="5"/>
        <v>-17</v>
      </c>
      <c r="R108" s="1">
        <f t="shared" si="6"/>
        <v>0.26153846153846155</v>
      </c>
    </row>
    <row r="109" spans="1:20" x14ac:dyDescent="0.25">
      <c r="A109">
        <v>113</v>
      </c>
      <c r="B109" t="s">
        <v>514</v>
      </c>
      <c r="C109" t="s">
        <v>461</v>
      </c>
      <c r="D109" t="s">
        <v>462</v>
      </c>
      <c r="E109" t="s">
        <v>11</v>
      </c>
      <c r="F109">
        <v>2</v>
      </c>
      <c r="G109">
        <v>0</v>
      </c>
      <c r="H109">
        <v>0</v>
      </c>
      <c r="I109">
        <v>20</v>
      </c>
      <c r="J109">
        <v>13</v>
      </c>
      <c r="K109">
        <v>20</v>
      </c>
      <c r="L109">
        <v>14</v>
      </c>
      <c r="M109">
        <v>16</v>
      </c>
      <c r="N109">
        <v>37</v>
      </c>
      <c r="O109">
        <f t="shared" si="4"/>
        <v>36</v>
      </c>
      <c r="P109">
        <f t="shared" si="7"/>
        <v>51</v>
      </c>
      <c r="Q109">
        <f t="shared" si="5"/>
        <v>-15</v>
      </c>
      <c r="R109" s="1">
        <f t="shared" si="6"/>
        <v>0.29411764705882354</v>
      </c>
    </row>
    <row r="110" spans="1:20" x14ac:dyDescent="0.25">
      <c r="A110">
        <v>113</v>
      </c>
      <c r="B110" t="s">
        <v>514</v>
      </c>
      <c r="C110" t="s">
        <v>463</v>
      </c>
      <c r="D110" t="s">
        <v>32</v>
      </c>
      <c r="E110" t="s">
        <v>4</v>
      </c>
      <c r="F110">
        <v>1</v>
      </c>
      <c r="G110">
        <v>0</v>
      </c>
      <c r="H110">
        <v>6</v>
      </c>
      <c r="I110">
        <v>33</v>
      </c>
      <c r="J110">
        <v>34</v>
      </c>
      <c r="K110">
        <v>39</v>
      </c>
      <c r="L110">
        <v>33</v>
      </c>
      <c r="M110">
        <v>22</v>
      </c>
      <c r="N110">
        <v>11</v>
      </c>
      <c r="O110">
        <f t="shared" si="4"/>
        <v>61</v>
      </c>
      <c r="P110">
        <f t="shared" si="7"/>
        <v>44</v>
      </c>
      <c r="Q110">
        <f t="shared" si="5"/>
        <v>17</v>
      </c>
      <c r="R110" s="1">
        <f t="shared" si="6"/>
        <v>0.38636363636363635</v>
      </c>
    </row>
    <row r="111" spans="1:20" x14ac:dyDescent="0.25">
      <c r="A111">
        <v>113</v>
      </c>
      <c r="B111" t="s">
        <v>507</v>
      </c>
      <c r="C111" t="s">
        <v>475</v>
      </c>
      <c r="D111" t="s">
        <v>476</v>
      </c>
      <c r="E111" t="s">
        <v>11</v>
      </c>
      <c r="F111">
        <v>0</v>
      </c>
      <c r="G111">
        <v>0</v>
      </c>
      <c r="H111">
        <v>0</v>
      </c>
      <c r="I111">
        <v>9</v>
      </c>
      <c r="J111">
        <v>9</v>
      </c>
      <c r="K111">
        <v>9</v>
      </c>
      <c r="L111">
        <v>9</v>
      </c>
      <c r="M111">
        <v>32</v>
      </c>
      <c r="N111">
        <v>59</v>
      </c>
      <c r="O111">
        <f t="shared" si="4"/>
        <v>41</v>
      </c>
      <c r="P111">
        <f t="shared" si="7"/>
        <v>68</v>
      </c>
      <c r="Q111">
        <f t="shared" si="5"/>
        <v>-27</v>
      </c>
      <c r="R111" s="1">
        <f t="shared" si="6"/>
        <v>0.39705882352941174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F3157-C57D-4874-B5B8-69935CEF1144}">
  <sheetPr>
    <tabColor theme="9" tint="0.79998168889431442"/>
  </sheetPr>
  <dimension ref="A1:K134"/>
  <sheetViews>
    <sheetView workbookViewId="0">
      <pane xSplit="3" ySplit="1" topLeftCell="D98" activePane="bottomRight" state="frozen"/>
      <selection pane="topRight" activeCell="D1" sqref="D1"/>
      <selection pane="bottomLeft" activeCell="A2" sqref="A2"/>
      <selection pane="bottomRight" activeCell="B104" sqref="B104"/>
    </sheetView>
  </sheetViews>
  <sheetFormatPr defaultRowHeight="16.5" x14ac:dyDescent="0.25"/>
  <cols>
    <col min="4" max="4" width="19.125" customWidth="1"/>
    <col min="10" max="11" width="50.25" customWidth="1"/>
  </cols>
  <sheetData>
    <row r="1" spans="1:11" x14ac:dyDescent="0.25">
      <c r="A1" t="s">
        <v>0</v>
      </c>
      <c r="B1" t="s">
        <v>495</v>
      </c>
      <c r="C1" t="s">
        <v>1</v>
      </c>
      <c r="D1" t="s">
        <v>2</v>
      </c>
      <c r="E1" t="s">
        <v>3</v>
      </c>
      <c r="F1" s="2" t="s">
        <v>482</v>
      </c>
      <c r="G1" s="2" t="s">
        <v>516</v>
      </c>
      <c r="H1" s="4" t="s">
        <v>493</v>
      </c>
      <c r="I1" s="4" t="s">
        <v>494</v>
      </c>
      <c r="J1" s="9" t="s">
        <v>554</v>
      </c>
      <c r="K1" s="9" t="s">
        <v>555</v>
      </c>
    </row>
    <row r="2" spans="1:11" x14ac:dyDescent="0.25">
      <c r="A2">
        <v>113</v>
      </c>
      <c r="B2" t="s">
        <v>496</v>
      </c>
      <c r="C2" t="s">
        <v>5</v>
      </c>
      <c r="D2" t="s">
        <v>6</v>
      </c>
      <c r="E2" t="s">
        <v>4</v>
      </c>
      <c r="F2">
        <v>2807</v>
      </c>
      <c r="G2">
        <v>13246</v>
      </c>
      <c r="H2">
        <f>F2-G2</f>
        <v>-10439</v>
      </c>
      <c r="I2" s="1">
        <f>ABS(H2/G2)</f>
        <v>0.7880869696512155</v>
      </c>
    </row>
    <row r="3" spans="1:11" x14ac:dyDescent="0.25">
      <c r="A3">
        <v>113</v>
      </c>
      <c r="B3" t="s">
        <v>496</v>
      </c>
      <c r="C3" t="s">
        <v>12</v>
      </c>
      <c r="D3" t="s">
        <v>13</v>
      </c>
      <c r="E3" t="s">
        <v>11</v>
      </c>
      <c r="F3">
        <v>4880</v>
      </c>
      <c r="G3">
        <v>10530</v>
      </c>
      <c r="H3">
        <f t="shared" ref="H3:H66" si="0">F3-G3</f>
        <v>-5650</v>
      </c>
      <c r="I3" s="1">
        <f t="shared" ref="I3:I66" si="1">ABS(H3/G3)</f>
        <v>0.53656220322886994</v>
      </c>
    </row>
    <row r="4" spans="1:11" x14ac:dyDescent="0.25">
      <c r="A4">
        <v>113</v>
      </c>
      <c r="B4" t="s">
        <v>496</v>
      </c>
      <c r="C4" t="s">
        <v>14</v>
      </c>
      <c r="D4" t="s">
        <v>15</v>
      </c>
      <c r="E4" t="s">
        <v>11</v>
      </c>
      <c r="F4">
        <v>1762</v>
      </c>
      <c r="G4">
        <v>4662</v>
      </c>
      <c r="H4">
        <f t="shared" si="0"/>
        <v>-2900</v>
      </c>
      <c r="I4" s="1">
        <f t="shared" si="1"/>
        <v>0.622050622050622</v>
      </c>
    </row>
    <row r="5" spans="1:11" x14ac:dyDescent="0.25">
      <c r="A5">
        <v>113</v>
      </c>
      <c r="B5" t="s">
        <v>496</v>
      </c>
      <c r="C5" t="s">
        <v>21</v>
      </c>
      <c r="D5" t="s">
        <v>22</v>
      </c>
      <c r="E5" t="s">
        <v>4</v>
      </c>
      <c r="F5">
        <v>1008</v>
      </c>
      <c r="G5">
        <v>2542</v>
      </c>
      <c r="H5">
        <f t="shared" si="0"/>
        <v>-1534</v>
      </c>
      <c r="I5" s="1">
        <f t="shared" si="1"/>
        <v>0.60346184107002365</v>
      </c>
    </row>
    <row r="6" spans="1:11" x14ac:dyDescent="0.25">
      <c r="A6">
        <v>113</v>
      </c>
      <c r="B6" t="s">
        <v>496</v>
      </c>
      <c r="C6" t="s">
        <v>25</v>
      </c>
      <c r="D6" t="s">
        <v>26</v>
      </c>
      <c r="E6" t="s">
        <v>4</v>
      </c>
      <c r="F6">
        <v>2822</v>
      </c>
      <c r="G6">
        <v>2452</v>
      </c>
      <c r="H6">
        <f t="shared" si="0"/>
        <v>370</v>
      </c>
      <c r="I6" s="1">
        <f t="shared" si="1"/>
        <v>0.15089722675367048</v>
      </c>
    </row>
    <row r="7" spans="1:11" x14ac:dyDescent="0.25">
      <c r="A7">
        <v>113</v>
      </c>
      <c r="B7" t="s">
        <v>496</v>
      </c>
      <c r="C7" t="s">
        <v>27</v>
      </c>
      <c r="D7" t="s">
        <v>28</v>
      </c>
      <c r="E7" t="s">
        <v>4</v>
      </c>
      <c r="F7">
        <v>2728</v>
      </c>
      <c r="G7">
        <v>2474</v>
      </c>
      <c r="H7">
        <f t="shared" si="0"/>
        <v>254</v>
      </c>
      <c r="I7" s="1">
        <f t="shared" si="1"/>
        <v>0.1026677445432498</v>
      </c>
    </row>
    <row r="8" spans="1:11" x14ac:dyDescent="0.25">
      <c r="A8">
        <v>113</v>
      </c>
      <c r="B8" t="s">
        <v>496</v>
      </c>
      <c r="C8" t="s">
        <v>33</v>
      </c>
      <c r="D8" t="s">
        <v>34</v>
      </c>
      <c r="E8" t="s">
        <v>4</v>
      </c>
      <c r="F8">
        <v>25836</v>
      </c>
      <c r="G8">
        <v>28652</v>
      </c>
      <c r="H8">
        <f t="shared" si="0"/>
        <v>-2816</v>
      </c>
      <c r="I8" s="1">
        <f t="shared" si="1"/>
        <v>9.828284238447578E-2</v>
      </c>
    </row>
    <row r="9" spans="1:11" x14ac:dyDescent="0.25">
      <c r="A9">
        <v>113</v>
      </c>
      <c r="B9" t="s">
        <v>496</v>
      </c>
      <c r="C9" t="s">
        <v>36</v>
      </c>
      <c r="D9" t="s">
        <v>37</v>
      </c>
      <c r="E9" t="s">
        <v>4</v>
      </c>
      <c r="F9">
        <v>35782</v>
      </c>
      <c r="G9">
        <v>30538</v>
      </c>
      <c r="H9">
        <f t="shared" si="0"/>
        <v>5244</v>
      </c>
      <c r="I9" s="1">
        <f t="shared" si="1"/>
        <v>0.17172047940271137</v>
      </c>
    </row>
    <row r="10" spans="1:11" x14ac:dyDescent="0.25">
      <c r="A10">
        <v>113</v>
      </c>
      <c r="B10" t="s">
        <v>496</v>
      </c>
      <c r="C10" t="s">
        <v>38</v>
      </c>
      <c r="D10" t="s">
        <v>39</v>
      </c>
      <c r="E10" t="s">
        <v>4</v>
      </c>
      <c r="F10">
        <v>18524</v>
      </c>
      <c r="G10">
        <v>15402</v>
      </c>
      <c r="H10">
        <f t="shared" si="0"/>
        <v>3122</v>
      </c>
      <c r="I10" s="1">
        <f t="shared" si="1"/>
        <v>0.20270094792884041</v>
      </c>
    </row>
    <row r="11" spans="1:11" x14ac:dyDescent="0.25">
      <c r="A11">
        <v>113</v>
      </c>
      <c r="B11" t="s">
        <v>497</v>
      </c>
      <c r="C11" t="s">
        <v>40</v>
      </c>
      <c r="D11" t="s">
        <v>41</v>
      </c>
      <c r="E11" t="s">
        <v>11</v>
      </c>
      <c r="F11">
        <v>22589</v>
      </c>
      <c r="G11">
        <v>16917</v>
      </c>
      <c r="H11">
        <f t="shared" si="0"/>
        <v>5672</v>
      </c>
      <c r="I11" s="1">
        <f t="shared" si="1"/>
        <v>0.33528403381214161</v>
      </c>
    </row>
    <row r="12" spans="1:11" x14ac:dyDescent="0.25">
      <c r="A12">
        <v>113</v>
      </c>
      <c r="B12" t="s">
        <v>497</v>
      </c>
      <c r="C12" t="s">
        <v>44</v>
      </c>
      <c r="D12" t="s">
        <v>45</v>
      </c>
      <c r="E12" t="s">
        <v>11</v>
      </c>
      <c r="F12">
        <v>11896</v>
      </c>
      <c r="G12">
        <v>7715</v>
      </c>
      <c r="H12">
        <f t="shared" si="0"/>
        <v>4181</v>
      </c>
      <c r="I12" s="1">
        <f t="shared" si="1"/>
        <v>0.54193130265716138</v>
      </c>
    </row>
    <row r="13" spans="1:11" x14ac:dyDescent="0.25">
      <c r="A13">
        <v>113</v>
      </c>
      <c r="B13" t="s">
        <v>497</v>
      </c>
      <c r="C13" t="s">
        <v>46</v>
      </c>
      <c r="D13" t="s">
        <v>47</v>
      </c>
      <c r="E13" t="s">
        <v>11</v>
      </c>
      <c r="F13">
        <v>10572</v>
      </c>
      <c r="G13">
        <v>8572</v>
      </c>
      <c r="H13">
        <f t="shared" si="0"/>
        <v>2000</v>
      </c>
      <c r="I13" s="1">
        <f t="shared" si="1"/>
        <v>0.23331777881474569</v>
      </c>
    </row>
    <row r="14" spans="1:11" x14ac:dyDescent="0.25">
      <c r="A14">
        <v>113</v>
      </c>
      <c r="B14" t="s">
        <v>497</v>
      </c>
      <c r="C14" t="s">
        <v>48</v>
      </c>
      <c r="D14" t="s">
        <v>49</v>
      </c>
      <c r="E14" t="s">
        <v>11</v>
      </c>
      <c r="F14">
        <v>24278</v>
      </c>
      <c r="G14">
        <v>13799</v>
      </c>
      <c r="H14">
        <f t="shared" si="0"/>
        <v>10479</v>
      </c>
      <c r="I14" s="1">
        <f t="shared" si="1"/>
        <v>0.75940285527936802</v>
      </c>
    </row>
    <row r="15" spans="1:11" x14ac:dyDescent="0.25">
      <c r="A15">
        <v>113</v>
      </c>
      <c r="B15" t="s">
        <v>498</v>
      </c>
      <c r="C15" t="s">
        <v>68</v>
      </c>
      <c r="D15" t="s">
        <v>69</v>
      </c>
      <c r="E15" t="s">
        <v>11</v>
      </c>
      <c r="F15">
        <v>14631</v>
      </c>
      <c r="G15">
        <v>11100</v>
      </c>
      <c r="H15">
        <f t="shared" si="0"/>
        <v>3531</v>
      </c>
      <c r="I15" s="1">
        <f t="shared" si="1"/>
        <v>0.31810810810810813</v>
      </c>
    </row>
    <row r="16" spans="1:11" x14ac:dyDescent="0.25">
      <c r="A16">
        <v>113</v>
      </c>
      <c r="B16" t="s">
        <v>498</v>
      </c>
      <c r="C16" t="s">
        <v>78</v>
      </c>
      <c r="D16" t="s">
        <v>79</v>
      </c>
      <c r="E16" t="s">
        <v>4</v>
      </c>
      <c r="F16">
        <v>4768</v>
      </c>
      <c r="G16">
        <v>2348</v>
      </c>
      <c r="H16">
        <f t="shared" si="0"/>
        <v>2420</v>
      </c>
      <c r="I16" s="1">
        <f t="shared" si="1"/>
        <v>1.030664395229983</v>
      </c>
    </row>
    <row r="17" spans="1:9" x14ac:dyDescent="0.25">
      <c r="A17">
        <v>113</v>
      </c>
      <c r="B17" t="s">
        <v>498</v>
      </c>
      <c r="C17" t="s">
        <v>83</v>
      </c>
      <c r="D17" t="s">
        <v>84</v>
      </c>
      <c r="E17" t="s">
        <v>4</v>
      </c>
      <c r="F17">
        <v>1612</v>
      </c>
      <c r="G17">
        <v>1915</v>
      </c>
      <c r="H17">
        <f t="shared" si="0"/>
        <v>-303</v>
      </c>
      <c r="I17" s="1">
        <f t="shared" si="1"/>
        <v>0.15822454308093994</v>
      </c>
    </row>
    <row r="18" spans="1:9" x14ac:dyDescent="0.25">
      <c r="A18">
        <v>113</v>
      </c>
      <c r="B18" t="s">
        <v>498</v>
      </c>
      <c r="C18" t="s">
        <v>90</v>
      </c>
      <c r="D18" t="s">
        <v>91</v>
      </c>
      <c r="E18" t="s">
        <v>4</v>
      </c>
      <c r="F18">
        <v>11050</v>
      </c>
      <c r="G18">
        <v>9717</v>
      </c>
      <c r="H18">
        <f t="shared" si="0"/>
        <v>1333</v>
      </c>
      <c r="I18" s="1">
        <f t="shared" si="1"/>
        <v>0.13718225789852836</v>
      </c>
    </row>
    <row r="19" spans="1:9" x14ac:dyDescent="0.25">
      <c r="A19">
        <v>113</v>
      </c>
      <c r="B19" t="s">
        <v>499</v>
      </c>
      <c r="C19" t="s">
        <v>92</v>
      </c>
      <c r="D19" t="s">
        <v>93</v>
      </c>
      <c r="E19" t="s">
        <v>11</v>
      </c>
      <c r="F19">
        <v>6307</v>
      </c>
      <c r="G19">
        <v>7352</v>
      </c>
      <c r="H19">
        <f t="shared" si="0"/>
        <v>-1045</v>
      </c>
      <c r="I19" s="1">
        <f t="shared" si="1"/>
        <v>0.14213819368879216</v>
      </c>
    </row>
    <row r="20" spans="1:9" x14ac:dyDescent="0.25">
      <c r="A20">
        <v>113</v>
      </c>
      <c r="B20" t="s">
        <v>499</v>
      </c>
      <c r="C20" t="s">
        <v>94</v>
      </c>
      <c r="D20" t="s">
        <v>95</v>
      </c>
      <c r="E20" t="s">
        <v>11</v>
      </c>
      <c r="F20">
        <v>11965</v>
      </c>
      <c r="G20">
        <v>10870</v>
      </c>
      <c r="H20">
        <f t="shared" si="0"/>
        <v>1095</v>
      </c>
      <c r="I20" s="1">
        <f t="shared" si="1"/>
        <v>0.10073597056117756</v>
      </c>
    </row>
    <row r="21" spans="1:9" x14ac:dyDescent="0.25">
      <c r="A21">
        <v>113</v>
      </c>
      <c r="B21" t="s">
        <v>499</v>
      </c>
      <c r="C21" t="s">
        <v>106</v>
      </c>
      <c r="D21" t="s">
        <v>107</v>
      </c>
      <c r="E21" t="s">
        <v>11</v>
      </c>
      <c r="F21">
        <v>8432</v>
      </c>
      <c r="G21">
        <v>5253</v>
      </c>
      <c r="H21">
        <f t="shared" si="0"/>
        <v>3179</v>
      </c>
      <c r="I21" s="1">
        <f t="shared" si="1"/>
        <v>0.60517799352750812</v>
      </c>
    </row>
    <row r="22" spans="1:9" x14ac:dyDescent="0.25">
      <c r="A22">
        <v>113</v>
      </c>
      <c r="B22" t="s">
        <v>499</v>
      </c>
      <c r="C22" t="s">
        <v>108</v>
      </c>
      <c r="D22" t="s">
        <v>109</v>
      </c>
      <c r="E22" t="s">
        <v>11</v>
      </c>
      <c r="F22">
        <v>22709</v>
      </c>
      <c r="G22">
        <v>31261</v>
      </c>
      <c r="H22">
        <f t="shared" si="0"/>
        <v>-8552</v>
      </c>
      <c r="I22" s="1">
        <f t="shared" si="1"/>
        <v>0.27356770416813281</v>
      </c>
    </row>
    <row r="23" spans="1:9" x14ac:dyDescent="0.25">
      <c r="A23">
        <v>113</v>
      </c>
      <c r="B23" t="s">
        <v>499</v>
      </c>
      <c r="C23" t="s">
        <v>114</v>
      </c>
      <c r="D23" t="s">
        <v>115</v>
      </c>
      <c r="E23" t="s">
        <v>4</v>
      </c>
      <c r="F23">
        <v>4292</v>
      </c>
      <c r="G23">
        <v>3809</v>
      </c>
      <c r="H23">
        <f t="shared" si="0"/>
        <v>483</v>
      </c>
      <c r="I23" s="1">
        <f t="shared" si="1"/>
        <v>0.12680493567865581</v>
      </c>
    </row>
    <row r="24" spans="1:9" x14ac:dyDescent="0.25">
      <c r="A24">
        <v>113</v>
      </c>
      <c r="B24" t="s">
        <v>499</v>
      </c>
      <c r="C24" t="s">
        <v>118</v>
      </c>
      <c r="D24" t="s">
        <v>119</v>
      </c>
      <c r="E24" t="s">
        <v>4</v>
      </c>
      <c r="F24">
        <v>4158</v>
      </c>
      <c r="G24">
        <v>7826</v>
      </c>
      <c r="H24">
        <f t="shared" si="0"/>
        <v>-3668</v>
      </c>
      <c r="I24" s="1">
        <f t="shared" si="1"/>
        <v>0.46869409660107336</v>
      </c>
    </row>
    <row r="25" spans="1:9" x14ac:dyDescent="0.25">
      <c r="A25">
        <v>113</v>
      </c>
      <c r="B25" t="s">
        <v>499</v>
      </c>
      <c r="C25" t="s">
        <v>122</v>
      </c>
      <c r="D25" t="s">
        <v>123</v>
      </c>
      <c r="E25" t="s">
        <v>4</v>
      </c>
      <c r="F25">
        <v>21490</v>
      </c>
      <c r="G25">
        <v>19020</v>
      </c>
      <c r="H25">
        <f t="shared" si="0"/>
        <v>2470</v>
      </c>
      <c r="I25" s="1">
        <f t="shared" si="1"/>
        <v>0.12986330178759201</v>
      </c>
    </row>
    <row r="26" spans="1:9" x14ac:dyDescent="0.25">
      <c r="A26">
        <v>113</v>
      </c>
      <c r="B26" t="s">
        <v>499</v>
      </c>
      <c r="C26" t="s">
        <v>128</v>
      </c>
      <c r="D26" t="s">
        <v>129</v>
      </c>
      <c r="E26" t="s">
        <v>4</v>
      </c>
      <c r="F26">
        <v>2082</v>
      </c>
      <c r="G26">
        <v>1367</v>
      </c>
      <c r="H26">
        <f t="shared" si="0"/>
        <v>715</v>
      </c>
      <c r="I26" s="1">
        <f t="shared" si="1"/>
        <v>0.52304316020482811</v>
      </c>
    </row>
    <row r="27" spans="1:9" x14ac:dyDescent="0.25">
      <c r="A27">
        <v>113</v>
      </c>
      <c r="B27" t="s">
        <v>499</v>
      </c>
      <c r="C27" t="s">
        <v>132</v>
      </c>
      <c r="D27" t="s">
        <v>133</v>
      </c>
      <c r="E27" t="s">
        <v>4</v>
      </c>
      <c r="F27">
        <v>12960</v>
      </c>
      <c r="G27">
        <v>23810</v>
      </c>
      <c r="H27">
        <f t="shared" si="0"/>
        <v>-10850</v>
      </c>
      <c r="I27" s="1">
        <f t="shared" si="1"/>
        <v>0.45569088618227638</v>
      </c>
    </row>
    <row r="28" spans="1:9" x14ac:dyDescent="0.25">
      <c r="A28">
        <v>113</v>
      </c>
      <c r="B28" t="s">
        <v>499</v>
      </c>
      <c r="C28" t="s">
        <v>134</v>
      </c>
      <c r="D28" t="s">
        <v>135</v>
      </c>
      <c r="E28" t="s">
        <v>4</v>
      </c>
      <c r="F28">
        <v>5082</v>
      </c>
      <c r="G28">
        <v>3714</v>
      </c>
      <c r="H28">
        <f t="shared" si="0"/>
        <v>1368</v>
      </c>
      <c r="I28" s="1">
        <f t="shared" si="1"/>
        <v>0.36833602584814218</v>
      </c>
    </row>
    <row r="29" spans="1:9" x14ac:dyDescent="0.25">
      <c r="A29">
        <v>113</v>
      </c>
      <c r="B29" t="s">
        <v>499</v>
      </c>
      <c r="C29" t="s">
        <v>136</v>
      </c>
      <c r="D29" t="s">
        <v>57</v>
      </c>
      <c r="E29" t="s">
        <v>4</v>
      </c>
      <c r="F29">
        <v>18826</v>
      </c>
      <c r="G29">
        <v>13154</v>
      </c>
      <c r="H29">
        <f t="shared" si="0"/>
        <v>5672</v>
      </c>
      <c r="I29" s="1">
        <f t="shared" si="1"/>
        <v>0.43119963509198722</v>
      </c>
    </row>
    <row r="30" spans="1:9" x14ac:dyDescent="0.25">
      <c r="A30">
        <v>113</v>
      </c>
      <c r="B30" t="s">
        <v>499</v>
      </c>
      <c r="C30" t="s">
        <v>137</v>
      </c>
      <c r="D30" t="s">
        <v>138</v>
      </c>
      <c r="E30" t="s">
        <v>4</v>
      </c>
      <c r="F30">
        <v>28086</v>
      </c>
      <c r="G30">
        <v>7782</v>
      </c>
      <c r="H30">
        <f t="shared" si="0"/>
        <v>20304</v>
      </c>
      <c r="I30" s="1">
        <f t="shared" si="1"/>
        <v>2.6090979182729375</v>
      </c>
    </row>
    <row r="31" spans="1:9" x14ac:dyDescent="0.25">
      <c r="A31">
        <v>113</v>
      </c>
      <c r="B31" t="s">
        <v>500</v>
      </c>
      <c r="C31" t="s">
        <v>139</v>
      </c>
      <c r="D31" t="s">
        <v>140</v>
      </c>
      <c r="E31" t="s">
        <v>11</v>
      </c>
      <c r="F31">
        <v>8818</v>
      </c>
      <c r="G31">
        <v>6179</v>
      </c>
      <c r="H31">
        <f t="shared" si="0"/>
        <v>2639</v>
      </c>
      <c r="I31" s="1">
        <f t="shared" si="1"/>
        <v>0.42709176242110375</v>
      </c>
    </row>
    <row r="32" spans="1:9" x14ac:dyDescent="0.25">
      <c r="A32">
        <v>113</v>
      </c>
      <c r="B32" t="s">
        <v>500</v>
      </c>
      <c r="C32" t="s">
        <v>145</v>
      </c>
      <c r="D32" t="s">
        <v>146</v>
      </c>
      <c r="E32" t="s">
        <v>11</v>
      </c>
      <c r="F32">
        <v>3489</v>
      </c>
      <c r="G32">
        <v>5033</v>
      </c>
      <c r="H32">
        <f t="shared" si="0"/>
        <v>-1544</v>
      </c>
      <c r="I32" s="1">
        <f t="shared" si="1"/>
        <v>0.30677528313133318</v>
      </c>
    </row>
    <row r="33" spans="1:9" x14ac:dyDescent="0.25">
      <c r="A33">
        <v>113</v>
      </c>
      <c r="B33" t="s">
        <v>500</v>
      </c>
      <c r="C33" t="s">
        <v>149</v>
      </c>
      <c r="D33" t="s">
        <v>116</v>
      </c>
      <c r="E33" t="s">
        <v>4</v>
      </c>
      <c r="F33">
        <v>9051</v>
      </c>
      <c r="G33">
        <v>4625</v>
      </c>
      <c r="H33">
        <f t="shared" si="0"/>
        <v>4426</v>
      </c>
      <c r="I33" s="1">
        <f t="shared" si="1"/>
        <v>0.95697297297297301</v>
      </c>
    </row>
    <row r="34" spans="1:9" x14ac:dyDescent="0.25">
      <c r="A34">
        <v>113</v>
      </c>
      <c r="B34" t="s">
        <v>500</v>
      </c>
      <c r="C34" t="s">
        <v>152</v>
      </c>
      <c r="D34" t="s">
        <v>153</v>
      </c>
      <c r="E34" t="s">
        <v>4</v>
      </c>
      <c r="F34">
        <v>2455</v>
      </c>
      <c r="G34">
        <v>3704</v>
      </c>
      <c r="H34">
        <f t="shared" si="0"/>
        <v>-1249</v>
      </c>
      <c r="I34" s="1">
        <f t="shared" si="1"/>
        <v>0.33720302375809935</v>
      </c>
    </row>
    <row r="35" spans="1:9" x14ac:dyDescent="0.25">
      <c r="A35">
        <v>113</v>
      </c>
      <c r="B35" t="s">
        <v>500</v>
      </c>
      <c r="C35" t="s">
        <v>156</v>
      </c>
      <c r="D35" t="s">
        <v>53</v>
      </c>
      <c r="E35" t="s">
        <v>4</v>
      </c>
      <c r="F35">
        <v>2091</v>
      </c>
      <c r="G35">
        <v>3859</v>
      </c>
      <c r="H35">
        <f t="shared" si="0"/>
        <v>-1768</v>
      </c>
      <c r="I35" s="1">
        <f t="shared" si="1"/>
        <v>0.45814977973568283</v>
      </c>
    </row>
    <row r="36" spans="1:9" x14ac:dyDescent="0.25">
      <c r="A36">
        <v>113</v>
      </c>
      <c r="B36" t="s">
        <v>500</v>
      </c>
      <c r="C36" t="s">
        <v>157</v>
      </c>
      <c r="D36" t="s">
        <v>158</v>
      </c>
      <c r="E36" t="s">
        <v>4</v>
      </c>
      <c r="F36">
        <v>1052</v>
      </c>
      <c r="G36">
        <v>2141</v>
      </c>
      <c r="H36">
        <f t="shared" si="0"/>
        <v>-1089</v>
      </c>
      <c r="I36" s="1">
        <f t="shared" si="1"/>
        <v>0.50864082204577299</v>
      </c>
    </row>
    <row r="37" spans="1:9" x14ac:dyDescent="0.25">
      <c r="A37">
        <v>113</v>
      </c>
      <c r="B37" t="s">
        <v>500</v>
      </c>
      <c r="C37" t="s">
        <v>163</v>
      </c>
      <c r="D37" t="s">
        <v>52</v>
      </c>
      <c r="E37" t="s">
        <v>4</v>
      </c>
      <c r="F37">
        <v>3463</v>
      </c>
      <c r="G37">
        <v>2908</v>
      </c>
      <c r="H37">
        <f t="shared" si="0"/>
        <v>555</v>
      </c>
      <c r="I37" s="1">
        <f t="shared" si="1"/>
        <v>0.1908528198074278</v>
      </c>
    </row>
    <row r="38" spans="1:9" x14ac:dyDescent="0.25">
      <c r="A38">
        <v>113</v>
      </c>
      <c r="B38" t="s">
        <v>501</v>
      </c>
      <c r="C38" t="s">
        <v>167</v>
      </c>
      <c r="D38" t="s">
        <v>168</v>
      </c>
      <c r="E38" t="s">
        <v>4</v>
      </c>
      <c r="F38">
        <v>18834</v>
      </c>
      <c r="G38">
        <v>8283</v>
      </c>
      <c r="H38">
        <f t="shared" si="0"/>
        <v>10551</v>
      </c>
      <c r="I38" s="1">
        <f t="shared" si="1"/>
        <v>1.2738138355668236</v>
      </c>
    </row>
    <row r="39" spans="1:9" x14ac:dyDescent="0.25">
      <c r="A39">
        <v>113</v>
      </c>
      <c r="B39" t="s">
        <v>501</v>
      </c>
      <c r="C39" t="s">
        <v>169</v>
      </c>
      <c r="D39" t="s">
        <v>170</v>
      </c>
      <c r="E39" t="s">
        <v>11</v>
      </c>
      <c r="F39">
        <v>9919</v>
      </c>
      <c r="G39">
        <v>4357</v>
      </c>
      <c r="H39">
        <f t="shared" si="0"/>
        <v>5562</v>
      </c>
      <c r="I39" s="1">
        <f t="shared" si="1"/>
        <v>1.2765664448014689</v>
      </c>
    </row>
    <row r="40" spans="1:9" x14ac:dyDescent="0.25">
      <c r="A40">
        <v>113</v>
      </c>
      <c r="B40" t="s">
        <v>501</v>
      </c>
      <c r="C40" t="s">
        <v>173</v>
      </c>
      <c r="D40" t="s">
        <v>174</v>
      </c>
      <c r="E40" t="s">
        <v>4</v>
      </c>
      <c r="F40">
        <v>3388</v>
      </c>
      <c r="G40">
        <v>3888</v>
      </c>
      <c r="H40">
        <f t="shared" si="0"/>
        <v>-500</v>
      </c>
      <c r="I40" s="1">
        <f t="shared" si="1"/>
        <v>0.12860082304526749</v>
      </c>
    </row>
    <row r="41" spans="1:9" x14ac:dyDescent="0.25">
      <c r="A41">
        <v>113</v>
      </c>
      <c r="B41" t="s">
        <v>501</v>
      </c>
      <c r="C41" t="s">
        <v>175</v>
      </c>
      <c r="D41" t="s">
        <v>176</v>
      </c>
      <c r="E41" t="s">
        <v>4</v>
      </c>
      <c r="F41">
        <v>14820</v>
      </c>
      <c r="G41">
        <v>17123</v>
      </c>
      <c r="H41">
        <f t="shared" si="0"/>
        <v>-2303</v>
      </c>
      <c r="I41" s="1">
        <f t="shared" si="1"/>
        <v>0.13449745955732056</v>
      </c>
    </row>
    <row r="42" spans="1:9" x14ac:dyDescent="0.25">
      <c r="A42">
        <v>113</v>
      </c>
      <c r="B42" t="s">
        <v>501</v>
      </c>
      <c r="C42" t="s">
        <v>179</v>
      </c>
      <c r="D42" t="s">
        <v>180</v>
      </c>
      <c r="E42" t="s">
        <v>4</v>
      </c>
      <c r="F42">
        <v>3022</v>
      </c>
      <c r="G42">
        <v>3472</v>
      </c>
      <c r="H42">
        <f t="shared" si="0"/>
        <v>-450</v>
      </c>
      <c r="I42" s="1">
        <f t="shared" si="1"/>
        <v>0.12960829493087558</v>
      </c>
    </row>
    <row r="43" spans="1:9" x14ac:dyDescent="0.25">
      <c r="A43">
        <v>113</v>
      </c>
      <c r="B43" t="s">
        <v>501</v>
      </c>
      <c r="C43" t="s">
        <v>181</v>
      </c>
      <c r="D43" t="s">
        <v>182</v>
      </c>
      <c r="E43" t="s">
        <v>4</v>
      </c>
      <c r="F43">
        <v>20489</v>
      </c>
      <c r="G43">
        <v>10272</v>
      </c>
      <c r="H43">
        <f t="shared" si="0"/>
        <v>10217</v>
      </c>
      <c r="I43" s="1">
        <f t="shared" si="1"/>
        <v>0.99464563862928346</v>
      </c>
    </row>
    <row r="44" spans="1:9" x14ac:dyDescent="0.25">
      <c r="A44">
        <v>113</v>
      </c>
      <c r="B44" t="s">
        <v>501</v>
      </c>
      <c r="C44" t="s">
        <v>183</v>
      </c>
      <c r="D44" t="s">
        <v>82</v>
      </c>
      <c r="E44" t="s">
        <v>4</v>
      </c>
      <c r="F44">
        <v>2544</v>
      </c>
      <c r="G44">
        <v>1736</v>
      </c>
      <c r="H44">
        <f t="shared" si="0"/>
        <v>808</v>
      </c>
      <c r="I44" s="1">
        <f t="shared" si="1"/>
        <v>0.46543778801843316</v>
      </c>
    </row>
    <row r="45" spans="1:9" x14ac:dyDescent="0.25">
      <c r="A45">
        <v>113</v>
      </c>
      <c r="B45" t="s">
        <v>501</v>
      </c>
      <c r="C45" t="s">
        <v>184</v>
      </c>
      <c r="D45" t="s">
        <v>89</v>
      </c>
      <c r="E45" t="s">
        <v>4</v>
      </c>
      <c r="F45">
        <v>3881</v>
      </c>
      <c r="G45">
        <v>1248</v>
      </c>
      <c r="H45">
        <f t="shared" si="0"/>
        <v>2633</v>
      </c>
      <c r="I45" s="1">
        <f t="shared" si="1"/>
        <v>2.109775641025641</v>
      </c>
    </row>
    <row r="46" spans="1:9" x14ac:dyDescent="0.25">
      <c r="A46">
        <v>113</v>
      </c>
      <c r="B46" t="s">
        <v>501</v>
      </c>
      <c r="C46" t="s">
        <v>186</v>
      </c>
      <c r="D46" t="s">
        <v>187</v>
      </c>
      <c r="E46" t="s">
        <v>4</v>
      </c>
      <c r="F46">
        <v>13747</v>
      </c>
      <c r="G46">
        <v>12016</v>
      </c>
      <c r="H46">
        <f t="shared" si="0"/>
        <v>1731</v>
      </c>
      <c r="I46" s="1">
        <f t="shared" si="1"/>
        <v>0.14405792276964047</v>
      </c>
    </row>
    <row r="47" spans="1:9" x14ac:dyDescent="0.25">
      <c r="A47">
        <v>113</v>
      </c>
      <c r="B47" t="s">
        <v>502</v>
      </c>
      <c r="C47" t="s">
        <v>190</v>
      </c>
      <c r="D47" t="s">
        <v>191</v>
      </c>
      <c r="E47" t="s">
        <v>11</v>
      </c>
      <c r="F47">
        <v>13719</v>
      </c>
      <c r="G47">
        <v>8604</v>
      </c>
      <c r="H47">
        <f t="shared" si="0"/>
        <v>5115</v>
      </c>
      <c r="I47" s="1">
        <f t="shared" si="1"/>
        <v>0.5944909344490934</v>
      </c>
    </row>
    <row r="48" spans="1:9" x14ac:dyDescent="0.25">
      <c r="A48">
        <v>113</v>
      </c>
      <c r="B48" t="s">
        <v>502</v>
      </c>
      <c r="C48" t="s">
        <v>196</v>
      </c>
      <c r="D48" t="s">
        <v>197</v>
      </c>
      <c r="E48" t="s">
        <v>4</v>
      </c>
      <c r="F48">
        <v>14429</v>
      </c>
      <c r="G48">
        <v>12150</v>
      </c>
      <c r="H48">
        <f t="shared" si="0"/>
        <v>2279</v>
      </c>
      <c r="I48" s="1">
        <f t="shared" si="1"/>
        <v>0.18757201646090535</v>
      </c>
    </row>
    <row r="49" spans="1:9" x14ac:dyDescent="0.25">
      <c r="A49">
        <v>113</v>
      </c>
      <c r="B49" t="s">
        <v>502</v>
      </c>
      <c r="C49" t="s">
        <v>200</v>
      </c>
      <c r="D49" t="s">
        <v>201</v>
      </c>
      <c r="E49" t="s">
        <v>4</v>
      </c>
      <c r="F49">
        <v>13739</v>
      </c>
      <c r="G49">
        <v>10863</v>
      </c>
      <c r="H49">
        <f t="shared" si="0"/>
        <v>2876</v>
      </c>
      <c r="I49" s="1">
        <f t="shared" si="1"/>
        <v>0.26475191015373284</v>
      </c>
    </row>
    <row r="50" spans="1:9" x14ac:dyDescent="0.25">
      <c r="A50">
        <v>113</v>
      </c>
      <c r="B50" t="s">
        <v>502</v>
      </c>
      <c r="C50" t="s">
        <v>202</v>
      </c>
      <c r="D50" t="s">
        <v>203</v>
      </c>
      <c r="E50" t="s">
        <v>4</v>
      </c>
      <c r="F50">
        <v>7985</v>
      </c>
      <c r="G50">
        <v>10719</v>
      </c>
      <c r="H50">
        <f t="shared" si="0"/>
        <v>-2734</v>
      </c>
      <c r="I50" s="1">
        <f t="shared" si="1"/>
        <v>0.25506110644649688</v>
      </c>
    </row>
    <row r="51" spans="1:9" x14ac:dyDescent="0.25">
      <c r="A51">
        <v>113</v>
      </c>
      <c r="B51" t="s">
        <v>503</v>
      </c>
      <c r="C51" t="s">
        <v>212</v>
      </c>
      <c r="D51" t="s">
        <v>213</v>
      </c>
      <c r="E51" t="s">
        <v>11</v>
      </c>
      <c r="F51">
        <v>12753</v>
      </c>
      <c r="G51">
        <v>14157</v>
      </c>
      <c r="H51">
        <f t="shared" si="0"/>
        <v>-1404</v>
      </c>
      <c r="I51" s="1">
        <f t="shared" si="1"/>
        <v>9.9173553719008267E-2</v>
      </c>
    </row>
    <row r="52" spans="1:9" x14ac:dyDescent="0.25">
      <c r="A52">
        <v>113</v>
      </c>
      <c r="B52" t="s">
        <v>503</v>
      </c>
      <c r="C52" t="s">
        <v>217</v>
      </c>
      <c r="D52" t="s">
        <v>218</v>
      </c>
      <c r="E52" t="s">
        <v>4</v>
      </c>
      <c r="F52">
        <v>3831</v>
      </c>
      <c r="G52">
        <v>3383</v>
      </c>
      <c r="H52">
        <f t="shared" si="0"/>
        <v>448</v>
      </c>
      <c r="I52" s="1">
        <f t="shared" si="1"/>
        <v>0.13242684008276678</v>
      </c>
    </row>
    <row r="53" spans="1:9" x14ac:dyDescent="0.25">
      <c r="A53">
        <v>113</v>
      </c>
      <c r="B53" t="s">
        <v>503</v>
      </c>
      <c r="C53" t="s">
        <v>219</v>
      </c>
      <c r="D53" t="s">
        <v>220</v>
      </c>
      <c r="E53" t="s">
        <v>4</v>
      </c>
      <c r="F53">
        <v>1638</v>
      </c>
      <c r="G53">
        <v>2248</v>
      </c>
      <c r="H53">
        <f t="shared" si="0"/>
        <v>-610</v>
      </c>
      <c r="I53" s="1">
        <f t="shared" si="1"/>
        <v>0.27135231316725977</v>
      </c>
    </row>
    <row r="54" spans="1:9" x14ac:dyDescent="0.25">
      <c r="A54">
        <v>113</v>
      </c>
      <c r="B54" t="s">
        <v>503</v>
      </c>
      <c r="C54" t="s">
        <v>221</v>
      </c>
      <c r="D54" t="s">
        <v>222</v>
      </c>
      <c r="E54" t="s">
        <v>4</v>
      </c>
      <c r="F54">
        <v>3341</v>
      </c>
      <c r="G54">
        <v>692</v>
      </c>
      <c r="H54">
        <f t="shared" si="0"/>
        <v>2649</v>
      </c>
      <c r="I54" s="1">
        <f t="shared" si="1"/>
        <v>3.8280346820809248</v>
      </c>
    </row>
    <row r="55" spans="1:9" x14ac:dyDescent="0.25">
      <c r="A55">
        <v>113</v>
      </c>
      <c r="B55" t="s">
        <v>504</v>
      </c>
      <c r="C55" t="s">
        <v>227</v>
      </c>
      <c r="D55" t="s">
        <v>228</v>
      </c>
      <c r="E55" t="s">
        <v>4</v>
      </c>
      <c r="F55">
        <v>8911</v>
      </c>
      <c r="G55">
        <v>5902</v>
      </c>
      <c r="H55">
        <f t="shared" si="0"/>
        <v>3009</v>
      </c>
      <c r="I55" s="1">
        <f t="shared" si="1"/>
        <v>0.50982717722805826</v>
      </c>
    </row>
    <row r="56" spans="1:9" x14ac:dyDescent="0.25">
      <c r="A56">
        <v>113</v>
      </c>
      <c r="B56" t="s">
        <v>504</v>
      </c>
      <c r="C56" t="s">
        <v>231</v>
      </c>
      <c r="D56" t="s">
        <v>232</v>
      </c>
      <c r="E56" t="s">
        <v>11</v>
      </c>
      <c r="F56">
        <v>4295</v>
      </c>
      <c r="G56">
        <v>9719</v>
      </c>
      <c r="H56">
        <f t="shared" si="0"/>
        <v>-5424</v>
      </c>
      <c r="I56" s="1">
        <f t="shared" si="1"/>
        <v>0.55808210721267615</v>
      </c>
    </row>
    <row r="57" spans="1:9" x14ac:dyDescent="0.25">
      <c r="A57">
        <v>113</v>
      </c>
      <c r="B57" t="s">
        <v>504</v>
      </c>
      <c r="C57" t="s">
        <v>233</v>
      </c>
      <c r="D57" t="s">
        <v>234</v>
      </c>
      <c r="E57" t="s">
        <v>11</v>
      </c>
      <c r="F57">
        <v>1968</v>
      </c>
      <c r="G57">
        <v>5587</v>
      </c>
      <c r="H57">
        <f t="shared" si="0"/>
        <v>-3619</v>
      </c>
      <c r="I57" s="1">
        <f t="shared" si="1"/>
        <v>0.6477537139788796</v>
      </c>
    </row>
    <row r="58" spans="1:9" x14ac:dyDescent="0.25">
      <c r="A58">
        <v>113</v>
      </c>
      <c r="B58" t="s">
        <v>504</v>
      </c>
      <c r="C58" t="s">
        <v>235</v>
      </c>
      <c r="D58" t="s">
        <v>236</v>
      </c>
      <c r="E58" t="s">
        <v>11</v>
      </c>
      <c r="F58">
        <v>1535201</v>
      </c>
      <c r="G58">
        <v>15352</v>
      </c>
      <c r="H58">
        <f t="shared" si="0"/>
        <v>1519849</v>
      </c>
      <c r="I58" s="1">
        <f t="shared" si="1"/>
        <v>99.000065138092751</v>
      </c>
    </row>
    <row r="59" spans="1:9" x14ac:dyDescent="0.25">
      <c r="A59">
        <v>113</v>
      </c>
      <c r="B59" t="s">
        <v>504</v>
      </c>
      <c r="C59" t="s">
        <v>237</v>
      </c>
      <c r="D59" t="s">
        <v>238</v>
      </c>
      <c r="E59" t="s">
        <v>11</v>
      </c>
      <c r="F59">
        <v>13198</v>
      </c>
      <c r="G59">
        <v>10959</v>
      </c>
      <c r="H59">
        <f t="shared" si="0"/>
        <v>2239</v>
      </c>
      <c r="I59" s="1">
        <f t="shared" si="1"/>
        <v>0.20430696231407974</v>
      </c>
    </row>
    <row r="60" spans="1:9" x14ac:dyDescent="0.25">
      <c r="A60">
        <v>113</v>
      </c>
      <c r="B60" t="s">
        <v>504</v>
      </c>
      <c r="C60" t="s">
        <v>241</v>
      </c>
      <c r="D60" t="s">
        <v>242</v>
      </c>
      <c r="E60" t="s">
        <v>11</v>
      </c>
      <c r="F60">
        <v>8037</v>
      </c>
      <c r="G60">
        <v>8985</v>
      </c>
      <c r="H60">
        <f t="shared" si="0"/>
        <v>-948</v>
      </c>
      <c r="I60" s="1">
        <f t="shared" si="1"/>
        <v>0.10550918196994992</v>
      </c>
    </row>
    <row r="61" spans="1:9" x14ac:dyDescent="0.25">
      <c r="A61">
        <v>113</v>
      </c>
      <c r="B61" t="s">
        <v>504</v>
      </c>
      <c r="C61" t="s">
        <v>243</v>
      </c>
      <c r="D61" t="s">
        <v>244</v>
      </c>
      <c r="E61" t="s">
        <v>11</v>
      </c>
      <c r="F61">
        <v>3688</v>
      </c>
      <c r="G61">
        <v>10884</v>
      </c>
      <c r="H61">
        <f t="shared" si="0"/>
        <v>-7196</v>
      </c>
      <c r="I61" s="1">
        <f t="shared" si="1"/>
        <v>0.66115398750459387</v>
      </c>
    </row>
    <row r="62" spans="1:9" x14ac:dyDescent="0.25">
      <c r="A62">
        <v>113</v>
      </c>
      <c r="B62" t="s">
        <v>504</v>
      </c>
      <c r="C62" t="s">
        <v>249</v>
      </c>
      <c r="D62" t="s">
        <v>250</v>
      </c>
      <c r="E62" t="s">
        <v>4</v>
      </c>
      <c r="F62">
        <v>2674</v>
      </c>
      <c r="G62">
        <v>2420</v>
      </c>
      <c r="H62">
        <f t="shared" si="0"/>
        <v>254</v>
      </c>
      <c r="I62" s="1">
        <f t="shared" si="1"/>
        <v>0.10495867768595041</v>
      </c>
    </row>
    <row r="63" spans="1:9" x14ac:dyDescent="0.25">
      <c r="A63">
        <v>113</v>
      </c>
      <c r="B63" t="s">
        <v>504</v>
      </c>
      <c r="C63" t="s">
        <v>251</v>
      </c>
      <c r="D63" t="s">
        <v>252</v>
      </c>
      <c r="E63" t="s">
        <v>4</v>
      </c>
      <c r="F63">
        <v>15392</v>
      </c>
      <c r="G63">
        <v>11033</v>
      </c>
      <c r="H63">
        <f t="shared" si="0"/>
        <v>4359</v>
      </c>
      <c r="I63" s="1">
        <f t="shared" si="1"/>
        <v>0.39508746487809299</v>
      </c>
    </row>
    <row r="64" spans="1:9" x14ac:dyDescent="0.25">
      <c r="A64">
        <v>113</v>
      </c>
      <c r="B64" t="s">
        <v>504</v>
      </c>
      <c r="C64" t="s">
        <v>253</v>
      </c>
      <c r="D64" t="s">
        <v>254</v>
      </c>
      <c r="E64" t="s">
        <v>4</v>
      </c>
      <c r="F64">
        <v>1338</v>
      </c>
      <c r="G64">
        <v>9780</v>
      </c>
      <c r="H64">
        <f t="shared" si="0"/>
        <v>-8442</v>
      </c>
      <c r="I64" s="1">
        <f t="shared" si="1"/>
        <v>0.86319018404907977</v>
      </c>
    </row>
    <row r="65" spans="1:9" x14ac:dyDescent="0.25">
      <c r="A65">
        <v>113</v>
      </c>
      <c r="B65" t="s">
        <v>504</v>
      </c>
      <c r="C65" t="s">
        <v>255</v>
      </c>
      <c r="D65" t="s">
        <v>199</v>
      </c>
      <c r="E65" t="s">
        <v>4</v>
      </c>
      <c r="F65">
        <v>2188</v>
      </c>
      <c r="G65">
        <v>1776</v>
      </c>
      <c r="H65">
        <f t="shared" si="0"/>
        <v>412</v>
      </c>
      <c r="I65" s="1">
        <f t="shared" si="1"/>
        <v>0.23198198198198197</v>
      </c>
    </row>
    <row r="66" spans="1:9" x14ac:dyDescent="0.25">
      <c r="A66">
        <v>113</v>
      </c>
      <c r="B66" t="s">
        <v>504</v>
      </c>
      <c r="C66" t="s">
        <v>258</v>
      </c>
      <c r="D66" t="s">
        <v>259</v>
      </c>
      <c r="E66" t="s">
        <v>4</v>
      </c>
      <c r="F66">
        <v>2741</v>
      </c>
      <c r="G66">
        <v>2471</v>
      </c>
      <c r="H66">
        <f t="shared" si="0"/>
        <v>270</v>
      </c>
      <c r="I66" s="1">
        <f t="shared" si="1"/>
        <v>0.10926750303520842</v>
      </c>
    </row>
    <row r="67" spans="1:9" x14ac:dyDescent="0.25">
      <c r="A67">
        <v>113</v>
      </c>
      <c r="B67" t="s">
        <v>504</v>
      </c>
      <c r="C67" t="s">
        <v>262</v>
      </c>
      <c r="D67" t="s">
        <v>263</v>
      </c>
      <c r="E67" t="s">
        <v>4</v>
      </c>
      <c r="F67">
        <v>3101</v>
      </c>
      <c r="G67">
        <v>3700</v>
      </c>
      <c r="H67">
        <f t="shared" ref="H67:H130" si="2">F67-G67</f>
        <v>-599</v>
      </c>
      <c r="I67" s="1">
        <f t="shared" ref="I67:I131" si="3">ABS(H67/G67)</f>
        <v>0.1618918918918919</v>
      </c>
    </row>
    <row r="68" spans="1:9" x14ac:dyDescent="0.25">
      <c r="A68">
        <v>113</v>
      </c>
      <c r="B68" t="s">
        <v>504</v>
      </c>
      <c r="C68" t="s">
        <v>264</v>
      </c>
      <c r="D68" t="s">
        <v>265</v>
      </c>
      <c r="E68" t="s">
        <v>4</v>
      </c>
      <c r="F68">
        <v>3152</v>
      </c>
      <c r="G68">
        <v>2835</v>
      </c>
      <c r="H68">
        <f t="shared" si="2"/>
        <v>317</v>
      </c>
      <c r="I68" s="1">
        <f t="shared" si="3"/>
        <v>0.11181657848324515</v>
      </c>
    </row>
    <row r="69" spans="1:9" x14ac:dyDescent="0.25">
      <c r="A69">
        <v>113</v>
      </c>
      <c r="B69" t="s">
        <v>504</v>
      </c>
      <c r="C69" t="s">
        <v>266</v>
      </c>
      <c r="D69" t="s">
        <v>161</v>
      </c>
      <c r="E69" t="s">
        <v>4</v>
      </c>
      <c r="F69">
        <v>2547</v>
      </c>
      <c r="G69">
        <v>2999</v>
      </c>
      <c r="H69">
        <f t="shared" si="2"/>
        <v>-452</v>
      </c>
      <c r="I69" s="1">
        <f t="shared" si="3"/>
        <v>0.15071690563521173</v>
      </c>
    </row>
    <row r="70" spans="1:9" x14ac:dyDescent="0.25">
      <c r="A70">
        <v>113</v>
      </c>
      <c r="B70" t="s">
        <v>504</v>
      </c>
      <c r="C70" t="s">
        <v>267</v>
      </c>
      <c r="D70" t="s">
        <v>268</v>
      </c>
      <c r="E70" t="s">
        <v>4</v>
      </c>
      <c r="F70">
        <v>8101</v>
      </c>
      <c r="G70">
        <v>3767</v>
      </c>
      <c r="H70">
        <f t="shared" si="2"/>
        <v>4334</v>
      </c>
      <c r="I70" s="1">
        <f t="shared" si="3"/>
        <v>1.1505176533050172</v>
      </c>
    </row>
    <row r="71" spans="1:9" x14ac:dyDescent="0.25">
      <c r="A71">
        <v>113</v>
      </c>
      <c r="B71" t="s">
        <v>504</v>
      </c>
      <c r="C71" t="s">
        <v>271</v>
      </c>
      <c r="D71" t="s">
        <v>272</v>
      </c>
      <c r="E71" t="s">
        <v>4</v>
      </c>
      <c r="F71">
        <v>2794</v>
      </c>
      <c r="G71">
        <v>3273</v>
      </c>
      <c r="H71">
        <f t="shared" si="2"/>
        <v>-479</v>
      </c>
      <c r="I71" s="1">
        <f t="shared" si="3"/>
        <v>0.14634891536816377</v>
      </c>
    </row>
    <row r="72" spans="1:9" x14ac:dyDescent="0.25">
      <c r="A72">
        <v>113</v>
      </c>
      <c r="B72" t="s">
        <v>504</v>
      </c>
      <c r="C72" t="s">
        <v>276</v>
      </c>
      <c r="D72" t="s">
        <v>205</v>
      </c>
      <c r="E72" t="s">
        <v>4</v>
      </c>
      <c r="F72">
        <v>8040</v>
      </c>
      <c r="G72">
        <v>2472</v>
      </c>
      <c r="H72">
        <f t="shared" si="2"/>
        <v>5568</v>
      </c>
      <c r="I72" s="1">
        <f t="shared" si="3"/>
        <v>2.2524271844660193</v>
      </c>
    </row>
    <row r="73" spans="1:9" x14ac:dyDescent="0.25">
      <c r="A73">
        <v>113</v>
      </c>
      <c r="B73" t="s">
        <v>504</v>
      </c>
      <c r="C73" t="s">
        <v>277</v>
      </c>
      <c r="D73" t="s">
        <v>278</v>
      </c>
      <c r="E73" t="s">
        <v>4</v>
      </c>
      <c r="F73">
        <v>2283</v>
      </c>
      <c r="G73">
        <v>2963</v>
      </c>
      <c r="H73">
        <f t="shared" si="2"/>
        <v>-680</v>
      </c>
      <c r="I73" s="1">
        <f t="shared" si="3"/>
        <v>0.22949713128585891</v>
      </c>
    </row>
    <row r="74" spans="1:9" x14ac:dyDescent="0.25">
      <c r="A74">
        <v>113</v>
      </c>
      <c r="B74" t="s">
        <v>504</v>
      </c>
      <c r="C74" t="s">
        <v>280</v>
      </c>
      <c r="D74" t="s">
        <v>281</v>
      </c>
      <c r="E74" t="s">
        <v>4</v>
      </c>
      <c r="F74">
        <v>2732</v>
      </c>
      <c r="G74">
        <v>588</v>
      </c>
      <c r="H74">
        <f t="shared" si="2"/>
        <v>2144</v>
      </c>
      <c r="I74" s="1">
        <f t="shared" si="3"/>
        <v>3.6462585034013606</v>
      </c>
    </row>
    <row r="75" spans="1:9" x14ac:dyDescent="0.25">
      <c r="A75">
        <v>113</v>
      </c>
      <c r="B75" t="s">
        <v>504</v>
      </c>
      <c r="C75" t="s">
        <v>284</v>
      </c>
      <c r="D75" t="s">
        <v>285</v>
      </c>
      <c r="E75" t="s">
        <v>4</v>
      </c>
      <c r="F75">
        <v>1805</v>
      </c>
      <c r="G75">
        <v>4278</v>
      </c>
      <c r="H75">
        <f t="shared" si="2"/>
        <v>-2473</v>
      </c>
      <c r="I75" s="1">
        <f t="shared" si="3"/>
        <v>0.57807386629266011</v>
      </c>
    </row>
    <row r="76" spans="1:9" x14ac:dyDescent="0.25">
      <c r="A76">
        <v>113</v>
      </c>
      <c r="B76" t="s">
        <v>504</v>
      </c>
      <c r="C76" t="s">
        <v>288</v>
      </c>
      <c r="D76" t="s">
        <v>207</v>
      </c>
      <c r="E76" t="s">
        <v>4</v>
      </c>
      <c r="F76">
        <v>2841</v>
      </c>
      <c r="G76">
        <v>2558</v>
      </c>
      <c r="H76">
        <f t="shared" si="2"/>
        <v>283</v>
      </c>
      <c r="I76" s="1">
        <f t="shared" si="3"/>
        <v>0.11063330727130571</v>
      </c>
    </row>
    <row r="77" spans="1:9" x14ac:dyDescent="0.25">
      <c r="A77">
        <v>113</v>
      </c>
      <c r="B77" t="s">
        <v>504</v>
      </c>
      <c r="C77" t="s">
        <v>291</v>
      </c>
      <c r="D77" t="s">
        <v>292</v>
      </c>
      <c r="E77" t="s">
        <v>4</v>
      </c>
      <c r="F77">
        <v>2527</v>
      </c>
      <c r="G77">
        <v>2154</v>
      </c>
      <c r="H77">
        <f t="shared" si="2"/>
        <v>373</v>
      </c>
      <c r="I77" s="1">
        <f t="shared" si="3"/>
        <v>0.17316620241411329</v>
      </c>
    </row>
    <row r="78" spans="1:9" x14ac:dyDescent="0.25">
      <c r="A78">
        <v>113</v>
      </c>
      <c r="B78" t="s">
        <v>504</v>
      </c>
      <c r="C78" t="s">
        <v>294</v>
      </c>
      <c r="D78" t="s">
        <v>295</v>
      </c>
      <c r="E78" t="s">
        <v>4</v>
      </c>
      <c r="F78">
        <v>4918</v>
      </c>
      <c r="G78">
        <v>6030</v>
      </c>
      <c r="H78">
        <f t="shared" si="2"/>
        <v>-1112</v>
      </c>
      <c r="I78" s="1">
        <f t="shared" si="3"/>
        <v>0.18441127694859039</v>
      </c>
    </row>
    <row r="79" spans="1:9" x14ac:dyDescent="0.25">
      <c r="A79">
        <v>113</v>
      </c>
      <c r="B79" t="s">
        <v>504</v>
      </c>
      <c r="C79" t="s">
        <v>296</v>
      </c>
      <c r="D79" t="s">
        <v>297</v>
      </c>
      <c r="E79" t="s">
        <v>4</v>
      </c>
      <c r="F79">
        <v>12887</v>
      </c>
      <c r="G79">
        <v>9738</v>
      </c>
      <c r="H79">
        <f t="shared" si="2"/>
        <v>3149</v>
      </c>
      <c r="I79" s="1">
        <f t="shared" si="3"/>
        <v>0.32337235571986034</v>
      </c>
    </row>
    <row r="80" spans="1:9" x14ac:dyDescent="0.25">
      <c r="A80">
        <v>113</v>
      </c>
      <c r="B80" t="s">
        <v>504</v>
      </c>
      <c r="C80" t="s">
        <v>298</v>
      </c>
      <c r="D80" t="s">
        <v>162</v>
      </c>
      <c r="E80" t="s">
        <v>4</v>
      </c>
      <c r="F80">
        <v>2173</v>
      </c>
      <c r="G80">
        <v>2468</v>
      </c>
      <c r="H80">
        <f t="shared" si="2"/>
        <v>-295</v>
      </c>
      <c r="I80" s="1">
        <f t="shared" si="3"/>
        <v>0.11952998379254456</v>
      </c>
    </row>
    <row r="81" spans="1:9" x14ac:dyDescent="0.25">
      <c r="A81">
        <v>113</v>
      </c>
      <c r="B81" t="s">
        <v>504</v>
      </c>
      <c r="C81" t="s">
        <v>299</v>
      </c>
      <c r="D81" t="s">
        <v>300</v>
      </c>
      <c r="E81" t="s">
        <v>4</v>
      </c>
      <c r="F81">
        <v>13534</v>
      </c>
      <c r="G81">
        <v>11354</v>
      </c>
      <c r="H81">
        <f t="shared" si="2"/>
        <v>2180</v>
      </c>
      <c r="I81" s="1">
        <f t="shared" si="3"/>
        <v>0.19200281838999472</v>
      </c>
    </row>
    <row r="82" spans="1:9" x14ac:dyDescent="0.25">
      <c r="A82">
        <v>113</v>
      </c>
      <c r="B82" t="s">
        <v>505</v>
      </c>
      <c r="C82" t="s">
        <v>309</v>
      </c>
      <c r="D82" t="s">
        <v>50</v>
      </c>
      <c r="E82" t="s">
        <v>4</v>
      </c>
      <c r="F82">
        <v>1867</v>
      </c>
      <c r="G82">
        <v>2232</v>
      </c>
      <c r="H82">
        <f t="shared" si="2"/>
        <v>-365</v>
      </c>
      <c r="I82" s="1">
        <f t="shared" si="3"/>
        <v>0.16353046594982079</v>
      </c>
    </row>
    <row r="83" spans="1:9" x14ac:dyDescent="0.25">
      <c r="A83">
        <v>113</v>
      </c>
      <c r="B83" t="s">
        <v>505</v>
      </c>
      <c r="C83" t="s">
        <v>312</v>
      </c>
      <c r="D83" t="s">
        <v>51</v>
      </c>
      <c r="E83" t="s">
        <v>4</v>
      </c>
      <c r="F83">
        <v>2558</v>
      </c>
      <c r="G83">
        <v>1213</v>
      </c>
      <c r="H83">
        <f t="shared" si="2"/>
        <v>1345</v>
      </c>
      <c r="I83" s="1">
        <f t="shared" si="3"/>
        <v>1.1088211046990932</v>
      </c>
    </row>
    <row r="84" spans="1:9" x14ac:dyDescent="0.25">
      <c r="A84">
        <v>113</v>
      </c>
      <c r="B84" t="s">
        <v>506</v>
      </c>
      <c r="C84" t="s">
        <v>315</v>
      </c>
      <c r="D84" t="s">
        <v>316</v>
      </c>
      <c r="E84" t="s">
        <v>11</v>
      </c>
      <c r="F84">
        <v>19718</v>
      </c>
      <c r="G84">
        <v>15596</v>
      </c>
      <c r="H84">
        <f t="shared" si="2"/>
        <v>4122</v>
      </c>
      <c r="I84" s="1">
        <f t="shared" si="3"/>
        <v>0.26429853808668891</v>
      </c>
    </row>
    <row r="85" spans="1:9" x14ac:dyDescent="0.25">
      <c r="A85">
        <v>113</v>
      </c>
      <c r="B85" t="s">
        <v>506</v>
      </c>
      <c r="C85" t="s">
        <v>317</v>
      </c>
      <c r="D85" t="s">
        <v>318</v>
      </c>
      <c r="E85" t="s">
        <v>11</v>
      </c>
      <c r="F85">
        <v>23577</v>
      </c>
      <c r="G85">
        <v>14425</v>
      </c>
      <c r="H85">
        <f t="shared" si="2"/>
        <v>9152</v>
      </c>
      <c r="I85" s="1">
        <f t="shared" si="3"/>
        <v>0.63445407279029464</v>
      </c>
    </row>
    <row r="86" spans="1:9" x14ac:dyDescent="0.25">
      <c r="A86">
        <v>113</v>
      </c>
      <c r="B86" t="s">
        <v>506</v>
      </c>
      <c r="C86" t="s">
        <v>319</v>
      </c>
      <c r="D86" t="s">
        <v>320</v>
      </c>
      <c r="E86" t="s">
        <v>4</v>
      </c>
      <c r="F86">
        <v>5271</v>
      </c>
      <c r="G86">
        <v>4396</v>
      </c>
      <c r="H86">
        <f t="shared" si="2"/>
        <v>875</v>
      </c>
      <c r="I86" s="1">
        <f t="shared" si="3"/>
        <v>0.19904458598726116</v>
      </c>
    </row>
    <row r="87" spans="1:9" x14ac:dyDescent="0.25">
      <c r="A87">
        <v>113</v>
      </c>
      <c r="B87" t="s">
        <v>506</v>
      </c>
      <c r="C87" t="s">
        <v>321</v>
      </c>
      <c r="D87" t="s">
        <v>322</v>
      </c>
      <c r="E87" t="s">
        <v>4</v>
      </c>
      <c r="F87">
        <v>2270</v>
      </c>
      <c r="G87">
        <v>992</v>
      </c>
      <c r="H87">
        <f t="shared" si="2"/>
        <v>1278</v>
      </c>
      <c r="I87" s="1">
        <f t="shared" si="3"/>
        <v>1.2883064516129032</v>
      </c>
    </row>
    <row r="88" spans="1:9" x14ac:dyDescent="0.25">
      <c r="A88">
        <v>113</v>
      </c>
      <c r="B88" t="s">
        <v>506</v>
      </c>
      <c r="C88" t="s">
        <v>324</v>
      </c>
      <c r="D88" t="s">
        <v>325</v>
      </c>
      <c r="E88" t="s">
        <v>4</v>
      </c>
      <c r="F88">
        <v>6234</v>
      </c>
      <c r="G88">
        <v>8080</v>
      </c>
      <c r="H88">
        <f t="shared" si="2"/>
        <v>-1846</v>
      </c>
      <c r="I88" s="1">
        <f t="shared" si="3"/>
        <v>0.22846534653465347</v>
      </c>
    </row>
    <row r="89" spans="1:9" x14ac:dyDescent="0.25">
      <c r="A89">
        <v>113</v>
      </c>
      <c r="B89" t="s">
        <v>506</v>
      </c>
      <c r="C89" t="s">
        <v>326</v>
      </c>
      <c r="D89" t="s">
        <v>327</v>
      </c>
      <c r="E89" t="s">
        <v>4</v>
      </c>
      <c r="F89">
        <v>2459</v>
      </c>
      <c r="G89">
        <v>161</v>
      </c>
      <c r="H89">
        <f t="shared" si="2"/>
        <v>2298</v>
      </c>
      <c r="I89" s="1">
        <f t="shared" si="3"/>
        <v>14.273291925465838</v>
      </c>
    </row>
    <row r="90" spans="1:9" x14ac:dyDescent="0.25">
      <c r="A90">
        <v>113</v>
      </c>
      <c r="B90" t="s">
        <v>506</v>
      </c>
      <c r="C90" t="s">
        <v>332</v>
      </c>
      <c r="D90" t="s">
        <v>177</v>
      </c>
      <c r="E90" t="s">
        <v>4</v>
      </c>
      <c r="F90">
        <v>4198</v>
      </c>
      <c r="G90">
        <v>1343</v>
      </c>
      <c r="H90">
        <f t="shared" si="2"/>
        <v>2855</v>
      </c>
      <c r="I90" s="1">
        <f t="shared" si="3"/>
        <v>2.125837676842889</v>
      </c>
    </row>
    <row r="91" spans="1:9" x14ac:dyDescent="0.25">
      <c r="A91">
        <v>113</v>
      </c>
      <c r="B91" t="s">
        <v>506</v>
      </c>
      <c r="C91" t="s">
        <v>335</v>
      </c>
      <c r="D91" t="s">
        <v>178</v>
      </c>
      <c r="E91" t="s">
        <v>4</v>
      </c>
      <c r="F91">
        <v>10364</v>
      </c>
      <c r="G91">
        <v>6854</v>
      </c>
      <c r="H91">
        <f t="shared" si="2"/>
        <v>3510</v>
      </c>
      <c r="I91" s="1">
        <f t="shared" si="3"/>
        <v>0.51210971695360374</v>
      </c>
    </row>
    <row r="92" spans="1:9" x14ac:dyDescent="0.25">
      <c r="A92">
        <v>113</v>
      </c>
      <c r="B92" t="s">
        <v>506</v>
      </c>
      <c r="C92" t="s">
        <v>336</v>
      </c>
      <c r="D92" t="s">
        <v>337</v>
      </c>
      <c r="E92" t="s">
        <v>4</v>
      </c>
      <c r="F92">
        <v>732</v>
      </c>
      <c r="G92">
        <v>2390</v>
      </c>
      <c r="H92">
        <f t="shared" si="2"/>
        <v>-1658</v>
      </c>
      <c r="I92" s="1">
        <f t="shared" si="3"/>
        <v>0.69372384937238496</v>
      </c>
    </row>
    <row r="93" spans="1:9" x14ac:dyDescent="0.25">
      <c r="A93">
        <v>113</v>
      </c>
      <c r="B93" t="s">
        <v>506</v>
      </c>
      <c r="C93" t="s">
        <v>339</v>
      </c>
      <c r="D93" t="s">
        <v>340</v>
      </c>
      <c r="E93" t="s">
        <v>4</v>
      </c>
      <c r="F93">
        <v>5686</v>
      </c>
      <c r="G93">
        <v>6607</v>
      </c>
      <c r="H93">
        <f t="shared" si="2"/>
        <v>-921</v>
      </c>
      <c r="I93" s="1">
        <f t="shared" si="3"/>
        <v>0.13939760859694264</v>
      </c>
    </row>
    <row r="94" spans="1:9" x14ac:dyDescent="0.25">
      <c r="A94">
        <v>113</v>
      </c>
      <c r="B94" t="s">
        <v>506</v>
      </c>
      <c r="C94" t="s">
        <v>341</v>
      </c>
      <c r="D94" t="s">
        <v>342</v>
      </c>
      <c r="E94" t="s">
        <v>4</v>
      </c>
      <c r="F94">
        <v>7556</v>
      </c>
      <c r="G94">
        <v>6014</v>
      </c>
      <c r="H94">
        <f t="shared" si="2"/>
        <v>1542</v>
      </c>
      <c r="I94" s="1">
        <f t="shared" si="3"/>
        <v>0.25640172929830396</v>
      </c>
    </row>
    <row r="95" spans="1:9" x14ac:dyDescent="0.25">
      <c r="A95">
        <v>113</v>
      </c>
      <c r="B95" t="s">
        <v>506</v>
      </c>
      <c r="C95" t="s">
        <v>349</v>
      </c>
      <c r="D95" t="s">
        <v>350</v>
      </c>
      <c r="E95" t="s">
        <v>4</v>
      </c>
      <c r="F95">
        <v>11353</v>
      </c>
      <c r="G95">
        <v>9879</v>
      </c>
      <c r="H95">
        <f t="shared" si="2"/>
        <v>1474</v>
      </c>
      <c r="I95" s="1">
        <f t="shared" si="3"/>
        <v>0.14920538516044135</v>
      </c>
    </row>
    <row r="96" spans="1:9" x14ac:dyDescent="0.25">
      <c r="A96">
        <v>113</v>
      </c>
      <c r="B96" t="s">
        <v>507</v>
      </c>
      <c r="C96" t="s">
        <v>351</v>
      </c>
      <c r="D96" t="s">
        <v>352</v>
      </c>
      <c r="E96" t="s">
        <v>4</v>
      </c>
      <c r="F96">
        <v>1675</v>
      </c>
      <c r="G96">
        <v>1995</v>
      </c>
      <c r="H96">
        <f t="shared" si="2"/>
        <v>-320</v>
      </c>
      <c r="I96" s="1">
        <f t="shared" si="3"/>
        <v>0.16040100250626566</v>
      </c>
    </row>
    <row r="97" spans="1:11" x14ac:dyDescent="0.25">
      <c r="A97">
        <v>113</v>
      </c>
      <c r="B97" t="s">
        <v>508</v>
      </c>
      <c r="C97" t="s">
        <v>355</v>
      </c>
      <c r="D97" t="s">
        <v>356</v>
      </c>
      <c r="E97" t="s">
        <v>11</v>
      </c>
      <c r="F97">
        <v>2924</v>
      </c>
      <c r="G97">
        <v>7843</v>
      </c>
      <c r="H97">
        <f t="shared" si="2"/>
        <v>-4919</v>
      </c>
      <c r="I97" s="1">
        <f t="shared" si="3"/>
        <v>0.62718347571082489</v>
      </c>
    </row>
    <row r="98" spans="1:11" x14ac:dyDescent="0.25">
      <c r="A98">
        <v>113</v>
      </c>
      <c r="B98" t="s">
        <v>508</v>
      </c>
      <c r="C98" t="s">
        <v>359</v>
      </c>
      <c r="D98" t="s">
        <v>360</v>
      </c>
      <c r="E98" t="s">
        <v>4</v>
      </c>
      <c r="F98">
        <v>3683</v>
      </c>
      <c r="G98">
        <v>1638</v>
      </c>
      <c r="H98">
        <f t="shared" si="2"/>
        <v>2045</v>
      </c>
      <c r="I98" s="1">
        <f t="shared" si="3"/>
        <v>1.2484737484737485</v>
      </c>
    </row>
    <row r="99" spans="1:11" x14ac:dyDescent="0.25">
      <c r="A99">
        <v>113</v>
      </c>
      <c r="B99" t="s">
        <v>508</v>
      </c>
      <c r="C99" t="s">
        <v>361</v>
      </c>
      <c r="D99" t="s">
        <v>362</v>
      </c>
      <c r="E99" t="s">
        <v>4</v>
      </c>
      <c r="F99">
        <v>3432</v>
      </c>
      <c r="G99">
        <v>404</v>
      </c>
      <c r="H99">
        <f t="shared" si="2"/>
        <v>3028</v>
      </c>
      <c r="I99" s="1">
        <f t="shared" si="3"/>
        <v>7.4950495049504955</v>
      </c>
    </row>
    <row r="100" spans="1:11" x14ac:dyDescent="0.25">
      <c r="A100">
        <v>113</v>
      </c>
      <c r="B100" t="s">
        <v>508</v>
      </c>
      <c r="C100" t="s">
        <v>365</v>
      </c>
      <c r="D100" t="s">
        <v>206</v>
      </c>
      <c r="E100" t="s">
        <v>4</v>
      </c>
      <c r="F100">
        <v>6266</v>
      </c>
      <c r="G100">
        <v>5439</v>
      </c>
      <c r="H100">
        <f t="shared" si="2"/>
        <v>827</v>
      </c>
      <c r="I100" s="1">
        <f t="shared" si="3"/>
        <v>0.15205000919286635</v>
      </c>
    </row>
    <row r="101" spans="1:11" x14ac:dyDescent="0.25">
      <c r="A101">
        <v>113</v>
      </c>
      <c r="B101" t="s">
        <v>509</v>
      </c>
      <c r="C101" t="s">
        <v>373</v>
      </c>
      <c r="D101" t="s">
        <v>301</v>
      </c>
      <c r="E101" t="s">
        <v>11</v>
      </c>
      <c r="F101">
        <v>7436</v>
      </c>
      <c r="G101">
        <v>9753</v>
      </c>
      <c r="H101">
        <f t="shared" si="2"/>
        <v>-2317</v>
      </c>
      <c r="I101" s="1">
        <f t="shared" si="3"/>
        <v>0.23756792781708191</v>
      </c>
    </row>
    <row r="102" spans="1:11" x14ac:dyDescent="0.25">
      <c r="A102">
        <v>113</v>
      </c>
      <c r="B102" t="s">
        <v>509</v>
      </c>
      <c r="C102" t="s">
        <v>376</v>
      </c>
      <c r="D102" t="s">
        <v>377</v>
      </c>
      <c r="E102" t="s">
        <v>4</v>
      </c>
      <c r="F102">
        <v>1870</v>
      </c>
      <c r="G102">
        <v>1500</v>
      </c>
      <c r="H102">
        <f t="shared" si="2"/>
        <v>370</v>
      </c>
      <c r="I102" s="1">
        <f t="shared" si="3"/>
        <v>0.24666666666666667</v>
      </c>
    </row>
    <row r="103" spans="1:11" x14ac:dyDescent="0.25">
      <c r="A103">
        <v>113</v>
      </c>
      <c r="B103" t="s">
        <v>509</v>
      </c>
      <c r="C103" t="s">
        <v>378</v>
      </c>
      <c r="D103" t="s">
        <v>368</v>
      </c>
      <c r="E103" t="s">
        <v>4</v>
      </c>
      <c r="F103">
        <v>3759</v>
      </c>
      <c r="G103">
        <v>3350</v>
      </c>
      <c r="H103">
        <f t="shared" si="2"/>
        <v>409</v>
      </c>
      <c r="I103" s="1">
        <f t="shared" si="3"/>
        <v>0.12208955223880597</v>
      </c>
    </row>
    <row r="104" spans="1:11" x14ac:dyDescent="0.25">
      <c r="A104" s="11">
        <v>113</v>
      </c>
      <c r="B104" s="11" t="s">
        <v>510</v>
      </c>
      <c r="C104" s="11" t="s">
        <v>385</v>
      </c>
      <c r="D104" s="11" t="s">
        <v>204</v>
      </c>
      <c r="E104" s="11" t="s">
        <v>4</v>
      </c>
      <c r="F104" s="11">
        <v>4037</v>
      </c>
      <c r="G104" s="11">
        <v>3439</v>
      </c>
      <c r="H104" s="11">
        <f t="shared" si="2"/>
        <v>598</v>
      </c>
      <c r="I104" s="12">
        <f t="shared" si="3"/>
        <v>0.17388775806920617</v>
      </c>
      <c r="J104" s="11"/>
    </row>
    <row r="105" spans="1:11" x14ac:dyDescent="0.25">
      <c r="A105" s="11">
        <v>113</v>
      </c>
      <c r="B105" s="11" t="s">
        <v>510</v>
      </c>
      <c r="C105" s="11" t="s">
        <v>388</v>
      </c>
      <c r="D105" s="11" t="s">
        <v>198</v>
      </c>
      <c r="E105" s="11" t="s">
        <v>4</v>
      </c>
      <c r="F105" s="11">
        <v>7126</v>
      </c>
      <c r="G105" s="11">
        <v>3215</v>
      </c>
      <c r="H105" s="11">
        <f t="shared" si="2"/>
        <v>3911</v>
      </c>
      <c r="I105" s="12">
        <f t="shared" si="3"/>
        <v>1.2164852255054432</v>
      </c>
      <c r="J105" s="11"/>
    </row>
    <row r="106" spans="1:11" x14ac:dyDescent="0.25">
      <c r="A106" s="11">
        <v>113</v>
      </c>
      <c r="B106" s="11" t="s">
        <v>510</v>
      </c>
      <c r="C106" s="11" t="s">
        <v>395</v>
      </c>
      <c r="D106" s="11" t="s">
        <v>396</v>
      </c>
      <c r="E106" s="11" t="s">
        <v>4</v>
      </c>
      <c r="F106" s="11">
        <v>1520</v>
      </c>
      <c r="G106" s="11">
        <v>958</v>
      </c>
      <c r="H106" s="11">
        <f t="shared" si="2"/>
        <v>562</v>
      </c>
      <c r="I106" s="12">
        <f t="shared" si="3"/>
        <v>0.58663883089770352</v>
      </c>
      <c r="J106" s="11"/>
    </row>
    <row r="107" spans="1:11" x14ac:dyDescent="0.25">
      <c r="A107">
        <v>113</v>
      </c>
      <c r="B107" t="s">
        <v>511</v>
      </c>
      <c r="C107" t="s">
        <v>399</v>
      </c>
      <c r="D107" t="s">
        <v>400</v>
      </c>
      <c r="E107" t="s">
        <v>11</v>
      </c>
      <c r="F107">
        <v>10202</v>
      </c>
      <c r="G107">
        <v>5944</v>
      </c>
      <c r="H107">
        <f t="shared" si="2"/>
        <v>4258</v>
      </c>
      <c r="I107" s="1">
        <f t="shared" si="3"/>
        <v>0.71635262449528936</v>
      </c>
    </row>
    <row r="108" spans="1:11" x14ac:dyDescent="0.25">
      <c r="A108">
        <v>114</v>
      </c>
      <c r="B108" t="s">
        <v>511</v>
      </c>
      <c r="C108" t="s">
        <v>403</v>
      </c>
      <c r="D108" t="s">
        <v>404</v>
      </c>
      <c r="E108" t="s">
        <v>4</v>
      </c>
      <c r="F108">
        <v>7881</v>
      </c>
      <c r="G108">
        <v>7881</v>
      </c>
      <c r="H108">
        <f t="shared" si="2"/>
        <v>0</v>
      </c>
      <c r="I108" s="1">
        <f t="shared" si="3"/>
        <v>0</v>
      </c>
      <c r="K108" t="s">
        <v>558</v>
      </c>
    </row>
    <row r="109" spans="1:11" x14ac:dyDescent="0.25">
      <c r="A109">
        <v>113</v>
      </c>
      <c r="B109" t="s">
        <v>511</v>
      </c>
      <c r="C109" t="s">
        <v>406</v>
      </c>
      <c r="D109" t="s">
        <v>407</v>
      </c>
      <c r="E109" t="s">
        <v>4</v>
      </c>
      <c r="F109">
        <v>3570</v>
      </c>
      <c r="G109">
        <v>6623</v>
      </c>
      <c r="H109">
        <f t="shared" si="2"/>
        <v>-3053</v>
      </c>
      <c r="I109" s="1">
        <f t="shared" si="3"/>
        <v>0.46096934923750565</v>
      </c>
    </row>
    <row r="110" spans="1:11" x14ac:dyDescent="0.25">
      <c r="A110">
        <v>113</v>
      </c>
      <c r="B110" t="s">
        <v>511</v>
      </c>
      <c r="C110" t="s">
        <v>408</v>
      </c>
      <c r="D110" t="s">
        <v>409</v>
      </c>
      <c r="E110" t="s">
        <v>4</v>
      </c>
      <c r="F110">
        <v>3137</v>
      </c>
      <c r="G110">
        <v>2771</v>
      </c>
      <c r="H110">
        <f t="shared" si="2"/>
        <v>366</v>
      </c>
      <c r="I110" s="1">
        <f t="shared" si="3"/>
        <v>0.13208228076506676</v>
      </c>
    </row>
    <row r="111" spans="1:11" x14ac:dyDescent="0.25">
      <c r="A111">
        <v>113</v>
      </c>
      <c r="B111" t="s">
        <v>511</v>
      </c>
      <c r="C111" t="s">
        <v>410</v>
      </c>
      <c r="D111" t="s">
        <v>411</v>
      </c>
      <c r="E111" t="s">
        <v>4</v>
      </c>
      <c r="F111">
        <v>6710</v>
      </c>
      <c r="G111">
        <v>1854</v>
      </c>
      <c r="H111">
        <f t="shared" si="2"/>
        <v>4856</v>
      </c>
      <c r="I111" s="1">
        <f t="shared" si="3"/>
        <v>2.6192017259978426</v>
      </c>
      <c r="K111" t="s">
        <v>556</v>
      </c>
    </row>
    <row r="112" spans="1:11" x14ac:dyDescent="0.25">
      <c r="A112">
        <v>113</v>
      </c>
      <c r="B112" t="s">
        <v>511</v>
      </c>
      <c r="C112" t="s">
        <v>412</v>
      </c>
      <c r="D112" t="s">
        <v>413</v>
      </c>
      <c r="E112" t="s">
        <v>4</v>
      </c>
      <c r="F112">
        <v>788</v>
      </c>
      <c r="G112">
        <v>2892</v>
      </c>
      <c r="H112">
        <f t="shared" si="2"/>
        <v>-2104</v>
      </c>
      <c r="I112" s="1">
        <f t="shared" si="3"/>
        <v>0.72752420470262791</v>
      </c>
    </row>
    <row r="113" spans="1:9" x14ac:dyDescent="0.25">
      <c r="A113">
        <v>113</v>
      </c>
      <c r="B113" t="s">
        <v>511</v>
      </c>
      <c r="C113" t="s">
        <v>414</v>
      </c>
      <c r="D113" t="s">
        <v>415</v>
      </c>
      <c r="E113" t="s">
        <v>4</v>
      </c>
      <c r="F113">
        <v>1796</v>
      </c>
      <c r="G113">
        <v>2465</v>
      </c>
      <c r="H113">
        <f t="shared" si="2"/>
        <v>-669</v>
      </c>
      <c r="I113" s="1">
        <f t="shared" si="3"/>
        <v>0.27139959432048683</v>
      </c>
    </row>
    <row r="114" spans="1:9" x14ac:dyDescent="0.25">
      <c r="A114">
        <v>113</v>
      </c>
      <c r="B114" t="s">
        <v>512</v>
      </c>
      <c r="C114" t="s">
        <v>421</v>
      </c>
      <c r="D114" t="s">
        <v>35</v>
      </c>
      <c r="E114" t="s">
        <v>4</v>
      </c>
      <c r="F114">
        <v>18202</v>
      </c>
      <c r="G114">
        <v>13370</v>
      </c>
      <c r="H114">
        <f t="shared" si="2"/>
        <v>4832</v>
      </c>
      <c r="I114" s="1">
        <f t="shared" si="3"/>
        <v>0.36140613313388181</v>
      </c>
    </row>
    <row r="115" spans="1:9" x14ac:dyDescent="0.25">
      <c r="A115">
        <v>113</v>
      </c>
      <c r="B115" t="s">
        <v>513</v>
      </c>
      <c r="C115" t="s">
        <v>424</v>
      </c>
      <c r="D115" t="s">
        <v>425</v>
      </c>
      <c r="E115" t="s">
        <v>4</v>
      </c>
      <c r="F115">
        <v>11197</v>
      </c>
      <c r="G115">
        <v>4332</v>
      </c>
      <c r="H115">
        <f t="shared" si="2"/>
        <v>6865</v>
      </c>
      <c r="I115" s="1">
        <f t="shared" si="3"/>
        <v>1.5847183748845799</v>
      </c>
    </row>
    <row r="116" spans="1:9" x14ac:dyDescent="0.25">
      <c r="A116">
        <v>113</v>
      </c>
      <c r="B116" t="s">
        <v>513</v>
      </c>
      <c r="C116" t="s">
        <v>426</v>
      </c>
      <c r="D116" t="s">
        <v>72</v>
      </c>
      <c r="E116" t="s">
        <v>4</v>
      </c>
      <c r="F116">
        <v>34258</v>
      </c>
      <c r="G116">
        <v>30018</v>
      </c>
      <c r="H116">
        <f t="shared" si="2"/>
        <v>4240</v>
      </c>
      <c r="I116" s="1">
        <f t="shared" si="3"/>
        <v>0.14124858418282363</v>
      </c>
    </row>
    <row r="117" spans="1:9" x14ac:dyDescent="0.25">
      <c r="A117">
        <v>113</v>
      </c>
      <c r="B117" t="s">
        <v>513</v>
      </c>
      <c r="C117" t="s">
        <v>427</v>
      </c>
      <c r="D117" t="s">
        <v>428</v>
      </c>
      <c r="E117" t="s">
        <v>4</v>
      </c>
      <c r="F117">
        <v>15143</v>
      </c>
      <c r="G117">
        <v>12692</v>
      </c>
      <c r="H117">
        <f t="shared" si="2"/>
        <v>2451</v>
      </c>
      <c r="I117" s="1">
        <f t="shared" si="3"/>
        <v>0.19311377245508982</v>
      </c>
    </row>
    <row r="118" spans="1:9" x14ac:dyDescent="0.25">
      <c r="A118">
        <v>113</v>
      </c>
      <c r="B118" t="s">
        <v>513</v>
      </c>
      <c r="C118" t="s">
        <v>431</v>
      </c>
      <c r="D118" t="s">
        <v>77</v>
      </c>
      <c r="E118" t="s">
        <v>4</v>
      </c>
      <c r="F118">
        <v>4676</v>
      </c>
      <c r="G118">
        <v>3384</v>
      </c>
      <c r="H118">
        <f t="shared" si="2"/>
        <v>1292</v>
      </c>
      <c r="I118" s="1">
        <f t="shared" si="3"/>
        <v>0.3817966903073286</v>
      </c>
    </row>
    <row r="119" spans="1:9" x14ac:dyDescent="0.25">
      <c r="A119">
        <v>113</v>
      </c>
      <c r="B119" t="s">
        <v>513</v>
      </c>
      <c r="C119" t="s">
        <v>432</v>
      </c>
      <c r="D119" t="s">
        <v>433</v>
      </c>
      <c r="E119" t="s">
        <v>4</v>
      </c>
      <c r="F119">
        <v>10126</v>
      </c>
      <c r="G119">
        <v>8667</v>
      </c>
      <c r="H119">
        <f t="shared" si="2"/>
        <v>1459</v>
      </c>
      <c r="I119" s="1">
        <f t="shared" si="3"/>
        <v>0.16833967924310603</v>
      </c>
    </row>
    <row r="120" spans="1:9" x14ac:dyDescent="0.25">
      <c r="A120">
        <v>113</v>
      </c>
      <c r="B120" t="s">
        <v>501</v>
      </c>
      <c r="C120" t="s">
        <v>434</v>
      </c>
      <c r="D120" t="s">
        <v>435</v>
      </c>
      <c r="E120" t="s">
        <v>11</v>
      </c>
      <c r="F120">
        <v>12236</v>
      </c>
      <c r="G120">
        <v>24612</v>
      </c>
      <c r="H120">
        <f t="shared" si="2"/>
        <v>-12376</v>
      </c>
      <c r="I120" s="1">
        <f t="shared" si="3"/>
        <v>0.50284414106939701</v>
      </c>
    </row>
    <row r="121" spans="1:9" x14ac:dyDescent="0.25">
      <c r="A121">
        <v>113</v>
      </c>
      <c r="B121" t="s">
        <v>501</v>
      </c>
      <c r="C121" t="s">
        <v>437</v>
      </c>
      <c r="D121" t="s">
        <v>438</v>
      </c>
      <c r="E121" t="s">
        <v>4</v>
      </c>
      <c r="F121">
        <v>18968</v>
      </c>
      <c r="G121">
        <v>6786</v>
      </c>
      <c r="H121">
        <f t="shared" si="2"/>
        <v>12182</v>
      </c>
      <c r="I121" s="1">
        <f t="shared" si="3"/>
        <v>1.7951665193044504</v>
      </c>
    </row>
    <row r="122" spans="1:9" x14ac:dyDescent="0.25">
      <c r="A122">
        <v>113</v>
      </c>
      <c r="B122" t="s">
        <v>506</v>
      </c>
      <c r="C122" t="s">
        <v>441</v>
      </c>
      <c r="D122" t="s">
        <v>442</v>
      </c>
      <c r="E122" t="s">
        <v>4</v>
      </c>
      <c r="F122">
        <v>19904</v>
      </c>
      <c r="G122">
        <v>17757</v>
      </c>
      <c r="H122">
        <f t="shared" si="2"/>
        <v>2147</v>
      </c>
      <c r="I122" s="1">
        <f t="shared" si="3"/>
        <v>0.12091006363687559</v>
      </c>
    </row>
    <row r="123" spans="1:9" x14ac:dyDescent="0.25">
      <c r="A123">
        <v>113</v>
      </c>
      <c r="B123" t="s">
        <v>506</v>
      </c>
      <c r="C123" t="s">
        <v>443</v>
      </c>
      <c r="D123" t="s">
        <v>436</v>
      </c>
      <c r="E123" t="s">
        <v>4</v>
      </c>
      <c r="F123">
        <v>22554</v>
      </c>
      <c r="G123">
        <v>19776</v>
      </c>
      <c r="H123">
        <f t="shared" si="2"/>
        <v>2778</v>
      </c>
      <c r="I123" s="1">
        <f t="shared" si="3"/>
        <v>0.14047330097087379</v>
      </c>
    </row>
    <row r="124" spans="1:9" x14ac:dyDescent="0.25">
      <c r="A124">
        <v>113</v>
      </c>
      <c r="B124" t="s">
        <v>506</v>
      </c>
      <c r="C124" t="s">
        <v>444</v>
      </c>
      <c r="D124" t="s">
        <v>445</v>
      </c>
      <c r="E124" t="s">
        <v>4</v>
      </c>
      <c r="F124">
        <v>19051</v>
      </c>
      <c r="G124">
        <v>15196</v>
      </c>
      <c r="H124">
        <f t="shared" si="2"/>
        <v>3855</v>
      </c>
      <c r="I124" s="1">
        <f t="shared" si="3"/>
        <v>0.25368518031060805</v>
      </c>
    </row>
    <row r="125" spans="1:9" x14ac:dyDescent="0.25">
      <c r="A125">
        <v>113</v>
      </c>
      <c r="B125" t="s">
        <v>514</v>
      </c>
      <c r="C125" t="s">
        <v>449</v>
      </c>
      <c r="D125" t="s">
        <v>450</v>
      </c>
      <c r="E125" t="s">
        <v>4</v>
      </c>
      <c r="F125">
        <v>19508</v>
      </c>
      <c r="G125">
        <v>30587</v>
      </c>
      <c r="H125">
        <f t="shared" si="2"/>
        <v>-11079</v>
      </c>
      <c r="I125" s="1">
        <f t="shared" si="3"/>
        <v>0.36221270474384543</v>
      </c>
    </row>
    <row r="126" spans="1:9" x14ac:dyDescent="0.25">
      <c r="A126">
        <v>113</v>
      </c>
      <c r="B126" t="s">
        <v>514</v>
      </c>
      <c r="C126" t="s">
        <v>455</v>
      </c>
      <c r="D126" t="s">
        <v>456</v>
      </c>
      <c r="E126" t="s">
        <v>4</v>
      </c>
      <c r="F126">
        <v>3320</v>
      </c>
      <c r="G126">
        <v>2902</v>
      </c>
      <c r="H126">
        <f t="shared" si="2"/>
        <v>418</v>
      </c>
      <c r="I126" s="1">
        <f t="shared" si="3"/>
        <v>0.14403859407305306</v>
      </c>
    </row>
    <row r="127" spans="1:9" x14ac:dyDescent="0.25">
      <c r="A127">
        <v>113</v>
      </c>
      <c r="B127" t="s">
        <v>514</v>
      </c>
      <c r="C127" t="s">
        <v>463</v>
      </c>
      <c r="D127" t="s">
        <v>32</v>
      </c>
      <c r="E127" t="s">
        <v>4</v>
      </c>
      <c r="F127">
        <v>21982</v>
      </c>
      <c r="G127">
        <v>34228</v>
      </c>
      <c r="H127">
        <f t="shared" si="2"/>
        <v>-12246</v>
      </c>
      <c r="I127" s="1">
        <f t="shared" si="3"/>
        <v>0.357777258384948</v>
      </c>
    </row>
    <row r="128" spans="1:9" x14ac:dyDescent="0.25">
      <c r="A128">
        <v>113</v>
      </c>
      <c r="B128" t="s">
        <v>514</v>
      </c>
      <c r="C128" t="s">
        <v>464</v>
      </c>
      <c r="D128" t="s">
        <v>465</v>
      </c>
      <c r="E128" t="s">
        <v>4</v>
      </c>
      <c r="F128">
        <v>11479</v>
      </c>
      <c r="G128">
        <v>13943</v>
      </c>
      <c r="H128">
        <f t="shared" si="2"/>
        <v>-2464</v>
      </c>
      <c r="I128" s="1">
        <f t="shared" si="3"/>
        <v>0.17671950082478663</v>
      </c>
    </row>
    <row r="129" spans="1:9" x14ac:dyDescent="0.25">
      <c r="A129">
        <v>113</v>
      </c>
      <c r="B129" t="s">
        <v>514</v>
      </c>
      <c r="C129" t="s">
        <v>466</v>
      </c>
      <c r="D129" t="s">
        <v>467</v>
      </c>
      <c r="E129" t="s">
        <v>4</v>
      </c>
      <c r="F129">
        <v>4611</v>
      </c>
      <c r="G129">
        <v>4206</v>
      </c>
      <c r="H129">
        <f t="shared" si="2"/>
        <v>405</v>
      </c>
      <c r="I129" s="1">
        <f t="shared" si="3"/>
        <v>9.6291012838801718E-2</v>
      </c>
    </row>
    <row r="130" spans="1:9" x14ac:dyDescent="0.25">
      <c r="A130">
        <v>113</v>
      </c>
      <c r="B130" t="s">
        <v>514</v>
      </c>
      <c r="C130" t="s">
        <v>470</v>
      </c>
      <c r="D130" t="s">
        <v>471</v>
      </c>
      <c r="E130" t="s">
        <v>4</v>
      </c>
      <c r="F130">
        <v>29599</v>
      </c>
      <c r="G130">
        <v>24445</v>
      </c>
      <c r="H130">
        <f t="shared" si="2"/>
        <v>5154</v>
      </c>
      <c r="I130" s="1">
        <f t="shared" si="3"/>
        <v>0.21084066271221108</v>
      </c>
    </row>
    <row r="131" spans="1:9" x14ac:dyDescent="0.25">
      <c r="A131">
        <v>113</v>
      </c>
      <c r="B131" t="s">
        <v>514</v>
      </c>
      <c r="C131" t="s">
        <v>472</v>
      </c>
      <c r="D131" t="s">
        <v>20</v>
      </c>
      <c r="E131" t="s">
        <v>4</v>
      </c>
      <c r="F131">
        <v>17718</v>
      </c>
      <c r="G131">
        <v>16019</v>
      </c>
      <c r="H131">
        <f t="shared" ref="H131:H134" si="4">F131-G131</f>
        <v>1699</v>
      </c>
      <c r="I131" s="1">
        <f t="shared" si="3"/>
        <v>0.10606155190711031</v>
      </c>
    </row>
    <row r="132" spans="1:9" x14ac:dyDescent="0.25">
      <c r="A132">
        <v>113</v>
      </c>
      <c r="B132" t="s">
        <v>514</v>
      </c>
      <c r="C132" t="s">
        <v>473</v>
      </c>
      <c r="D132" t="s">
        <v>474</v>
      </c>
      <c r="E132" t="s">
        <v>4</v>
      </c>
      <c r="F132">
        <v>9320</v>
      </c>
      <c r="G132">
        <v>10561</v>
      </c>
      <c r="H132">
        <f t="shared" si="4"/>
        <v>-1241</v>
      </c>
      <c r="I132" s="1">
        <f t="shared" ref="I132:I134" si="5">ABS(H132/G132)</f>
        <v>0.11750781176024998</v>
      </c>
    </row>
    <row r="133" spans="1:9" x14ac:dyDescent="0.25">
      <c r="A133">
        <v>113</v>
      </c>
      <c r="B133" t="s">
        <v>517</v>
      </c>
      <c r="C133" t="s">
        <v>477</v>
      </c>
      <c r="D133" t="s">
        <v>478</v>
      </c>
      <c r="E133" t="s">
        <v>11</v>
      </c>
      <c r="F133">
        <v>5367</v>
      </c>
      <c r="G133">
        <v>5986</v>
      </c>
      <c r="H133">
        <f t="shared" si="4"/>
        <v>-619</v>
      </c>
      <c r="I133" s="1">
        <f t="shared" si="5"/>
        <v>0.10340795188773806</v>
      </c>
    </row>
    <row r="134" spans="1:9" x14ac:dyDescent="0.25">
      <c r="A134">
        <v>113</v>
      </c>
      <c r="B134" t="s">
        <v>517</v>
      </c>
      <c r="C134" t="s">
        <v>479</v>
      </c>
      <c r="D134" t="s">
        <v>480</v>
      </c>
      <c r="E134" t="s">
        <v>4</v>
      </c>
      <c r="F134">
        <v>1118</v>
      </c>
      <c r="G134">
        <v>2526</v>
      </c>
      <c r="H134">
        <f t="shared" si="4"/>
        <v>-1408</v>
      </c>
      <c r="I134" s="1">
        <f t="shared" si="5"/>
        <v>0.55740300870942205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6937-E7E2-442B-9DC0-8037F7779C47}">
  <sheetPr>
    <tabColor theme="9" tint="0.79998168889431442"/>
  </sheetPr>
  <dimension ref="A1:K20"/>
  <sheetViews>
    <sheetView workbookViewId="0"/>
  </sheetViews>
  <sheetFormatPr defaultRowHeight="16.5" x14ac:dyDescent="0.25"/>
  <cols>
    <col min="10" max="11" width="50.25" customWidth="1"/>
  </cols>
  <sheetData>
    <row r="1" spans="1:11" x14ac:dyDescent="0.25">
      <c r="A1" t="s">
        <v>0</v>
      </c>
      <c r="B1" t="s">
        <v>495</v>
      </c>
      <c r="C1" t="s">
        <v>1</v>
      </c>
      <c r="D1" t="s">
        <v>2</v>
      </c>
      <c r="E1" t="s">
        <v>3</v>
      </c>
      <c r="F1" s="2" t="s">
        <v>483</v>
      </c>
      <c r="G1" s="2" t="s">
        <v>518</v>
      </c>
      <c r="H1" s="4" t="s">
        <v>493</v>
      </c>
      <c r="I1" s="4" t="s">
        <v>494</v>
      </c>
      <c r="J1" s="9" t="s">
        <v>554</v>
      </c>
      <c r="K1" s="9" t="s">
        <v>555</v>
      </c>
    </row>
    <row r="2" spans="1:11" x14ac:dyDescent="0.25">
      <c r="A2">
        <v>113</v>
      </c>
      <c r="B2" t="s">
        <v>496</v>
      </c>
      <c r="C2" t="s">
        <v>14</v>
      </c>
      <c r="D2" t="s">
        <v>15</v>
      </c>
      <c r="E2" t="s">
        <v>11</v>
      </c>
      <c r="F2">
        <v>4502</v>
      </c>
      <c r="G2">
        <v>13507</v>
      </c>
      <c r="H2">
        <f>F2-G2</f>
        <v>-9005</v>
      </c>
      <c r="I2" s="1">
        <f>ABS(H2/G2)</f>
        <v>0.66669134522840012</v>
      </c>
    </row>
    <row r="3" spans="1:11" x14ac:dyDescent="0.25">
      <c r="A3">
        <v>113</v>
      </c>
      <c r="B3" t="s">
        <v>497</v>
      </c>
      <c r="C3" t="s">
        <v>48</v>
      </c>
      <c r="D3" t="s">
        <v>49</v>
      </c>
      <c r="E3" t="s">
        <v>11</v>
      </c>
      <c r="F3">
        <v>22819</v>
      </c>
      <c r="G3">
        <v>25456</v>
      </c>
      <c r="H3">
        <f t="shared" ref="H3:H20" si="0">F3-G3</f>
        <v>-2637</v>
      </c>
      <c r="I3" s="1">
        <f t="shared" ref="I3:I20" si="1">ABS(H3/G3)</f>
        <v>0.10359050911376493</v>
      </c>
    </row>
    <row r="4" spans="1:11" x14ac:dyDescent="0.25">
      <c r="A4">
        <v>113</v>
      </c>
      <c r="B4" t="s">
        <v>499</v>
      </c>
      <c r="C4" t="s">
        <v>132</v>
      </c>
      <c r="D4" t="s">
        <v>133</v>
      </c>
      <c r="E4" t="s">
        <v>4</v>
      </c>
      <c r="F4">
        <v>4223</v>
      </c>
      <c r="G4">
        <v>14140</v>
      </c>
      <c r="H4">
        <f t="shared" si="0"/>
        <v>-9917</v>
      </c>
      <c r="I4" s="1">
        <f t="shared" si="1"/>
        <v>0.7013437057991514</v>
      </c>
    </row>
    <row r="5" spans="1:11" x14ac:dyDescent="0.25">
      <c r="A5">
        <v>113</v>
      </c>
      <c r="B5" t="s">
        <v>500</v>
      </c>
      <c r="C5" t="s">
        <v>141</v>
      </c>
      <c r="D5" t="s">
        <v>142</v>
      </c>
      <c r="E5" t="s">
        <v>11</v>
      </c>
      <c r="F5">
        <v>23871</v>
      </c>
      <c r="G5">
        <v>34436</v>
      </c>
      <c r="H5">
        <f t="shared" si="0"/>
        <v>-10565</v>
      </c>
      <c r="I5" s="1">
        <f t="shared" si="1"/>
        <v>0.30680102218608435</v>
      </c>
    </row>
    <row r="6" spans="1:11" x14ac:dyDescent="0.25">
      <c r="A6">
        <v>113</v>
      </c>
      <c r="B6" t="s">
        <v>500</v>
      </c>
      <c r="C6" t="s">
        <v>145</v>
      </c>
      <c r="D6" t="s">
        <v>146</v>
      </c>
      <c r="E6" t="s">
        <v>11</v>
      </c>
      <c r="F6">
        <v>45235</v>
      </c>
      <c r="G6">
        <v>53159</v>
      </c>
      <c r="H6">
        <f t="shared" si="0"/>
        <v>-7924</v>
      </c>
      <c r="I6" s="1">
        <f t="shared" si="1"/>
        <v>0.14906224722060235</v>
      </c>
    </row>
    <row r="7" spans="1:11" x14ac:dyDescent="0.25">
      <c r="A7">
        <v>113</v>
      </c>
      <c r="B7" t="s">
        <v>500</v>
      </c>
      <c r="C7" t="s">
        <v>152</v>
      </c>
      <c r="D7" t="s">
        <v>153</v>
      </c>
      <c r="E7" t="s">
        <v>4</v>
      </c>
      <c r="F7">
        <v>20753</v>
      </c>
      <c r="G7">
        <v>17953</v>
      </c>
      <c r="H7">
        <f t="shared" si="0"/>
        <v>2800</v>
      </c>
      <c r="I7" s="1">
        <f t="shared" si="1"/>
        <v>0.15596279173397204</v>
      </c>
    </row>
    <row r="8" spans="1:11" x14ac:dyDescent="0.25">
      <c r="A8">
        <v>113</v>
      </c>
      <c r="B8" t="s">
        <v>502</v>
      </c>
      <c r="C8" t="s">
        <v>194</v>
      </c>
      <c r="D8" t="s">
        <v>195</v>
      </c>
      <c r="E8" t="s">
        <v>4</v>
      </c>
      <c r="F8">
        <v>20101</v>
      </c>
      <c r="G8">
        <v>17914</v>
      </c>
      <c r="H8">
        <f t="shared" si="0"/>
        <v>2187</v>
      </c>
      <c r="I8" s="1">
        <f t="shared" si="1"/>
        <v>0.12208328681478174</v>
      </c>
    </row>
    <row r="9" spans="1:11" x14ac:dyDescent="0.25">
      <c r="A9">
        <v>113</v>
      </c>
      <c r="B9" t="s">
        <v>503</v>
      </c>
      <c r="C9" t="s">
        <v>221</v>
      </c>
      <c r="D9" t="s">
        <v>222</v>
      </c>
      <c r="E9" t="s">
        <v>4</v>
      </c>
      <c r="F9">
        <v>6324</v>
      </c>
      <c r="G9">
        <v>5302</v>
      </c>
      <c r="H9">
        <f t="shared" si="0"/>
        <v>1022</v>
      </c>
      <c r="I9" s="1">
        <f t="shared" si="1"/>
        <v>0.1927574500188608</v>
      </c>
    </row>
    <row r="10" spans="1:11" x14ac:dyDescent="0.25">
      <c r="A10">
        <v>113</v>
      </c>
      <c r="B10" t="s">
        <v>504</v>
      </c>
      <c r="C10" t="s">
        <v>239</v>
      </c>
      <c r="D10" t="s">
        <v>240</v>
      </c>
      <c r="E10" t="s">
        <v>11</v>
      </c>
      <c r="F10">
        <v>52875</v>
      </c>
      <c r="G10">
        <v>38334</v>
      </c>
      <c r="H10">
        <f t="shared" si="0"/>
        <v>14541</v>
      </c>
      <c r="I10" s="1">
        <f t="shared" si="1"/>
        <v>0.37932383784629831</v>
      </c>
    </row>
    <row r="11" spans="1:11" x14ac:dyDescent="0.25">
      <c r="A11">
        <v>113</v>
      </c>
      <c r="B11" t="s">
        <v>505</v>
      </c>
      <c r="C11" t="s">
        <v>310</v>
      </c>
      <c r="D11" t="s">
        <v>311</v>
      </c>
      <c r="E11" t="s">
        <v>4</v>
      </c>
      <c r="F11">
        <v>22391</v>
      </c>
      <c r="G11">
        <v>28337</v>
      </c>
      <c r="H11">
        <f t="shared" si="0"/>
        <v>-5946</v>
      </c>
      <c r="I11" s="1">
        <f t="shared" si="1"/>
        <v>0.20983166884285562</v>
      </c>
    </row>
    <row r="12" spans="1:11" x14ac:dyDescent="0.25">
      <c r="A12">
        <v>113</v>
      </c>
      <c r="B12" t="s">
        <v>506</v>
      </c>
      <c r="C12" t="s">
        <v>317</v>
      </c>
      <c r="D12" t="s">
        <v>318</v>
      </c>
      <c r="E12" t="s">
        <v>11</v>
      </c>
      <c r="F12">
        <v>84321</v>
      </c>
      <c r="G12">
        <v>57284</v>
      </c>
      <c r="H12">
        <f t="shared" si="0"/>
        <v>27037</v>
      </c>
      <c r="I12" s="1">
        <f t="shared" si="1"/>
        <v>0.47198170518818516</v>
      </c>
    </row>
    <row r="13" spans="1:11" x14ac:dyDescent="0.25">
      <c r="A13">
        <v>113</v>
      </c>
      <c r="B13" t="s">
        <v>506</v>
      </c>
      <c r="C13" t="s">
        <v>341</v>
      </c>
      <c r="D13" t="s">
        <v>342</v>
      </c>
      <c r="E13" t="s">
        <v>4</v>
      </c>
      <c r="F13">
        <v>37244</v>
      </c>
      <c r="G13">
        <v>30221</v>
      </c>
      <c r="H13">
        <f t="shared" si="0"/>
        <v>7023</v>
      </c>
      <c r="I13" s="1">
        <f t="shared" si="1"/>
        <v>0.23238807451771948</v>
      </c>
    </row>
    <row r="14" spans="1:11" x14ac:dyDescent="0.25">
      <c r="A14">
        <v>113</v>
      </c>
      <c r="B14" t="s">
        <v>508</v>
      </c>
      <c r="C14" t="s">
        <v>359</v>
      </c>
      <c r="D14" t="s">
        <v>360</v>
      </c>
      <c r="E14" t="s">
        <v>4</v>
      </c>
      <c r="F14">
        <v>24715</v>
      </c>
      <c r="G14">
        <v>38543</v>
      </c>
      <c r="H14">
        <f t="shared" si="0"/>
        <v>-13828</v>
      </c>
      <c r="I14" s="1">
        <f t="shared" si="1"/>
        <v>0.35876812910256078</v>
      </c>
    </row>
    <row r="15" spans="1:11" x14ac:dyDescent="0.25">
      <c r="A15">
        <v>113</v>
      </c>
      <c r="B15" t="s">
        <v>511</v>
      </c>
      <c r="C15" t="s">
        <v>403</v>
      </c>
      <c r="D15" t="s">
        <v>404</v>
      </c>
      <c r="E15" t="s">
        <v>4</v>
      </c>
      <c r="F15">
        <v>29114</v>
      </c>
      <c r="G15">
        <v>29114</v>
      </c>
      <c r="H15">
        <f t="shared" ref="H15:H16" si="2">F15-G15</f>
        <v>0</v>
      </c>
      <c r="I15" s="1">
        <f t="shared" ref="I15:I16" si="3">ABS(H15/G15)</f>
        <v>0</v>
      </c>
      <c r="K15" t="s">
        <v>558</v>
      </c>
    </row>
    <row r="16" spans="1:11" x14ac:dyDescent="0.25">
      <c r="A16">
        <v>113</v>
      </c>
      <c r="B16" t="s">
        <v>511</v>
      </c>
      <c r="C16" t="s">
        <v>399</v>
      </c>
      <c r="D16" t="s">
        <v>400</v>
      </c>
      <c r="E16" t="s">
        <v>11</v>
      </c>
      <c r="F16">
        <v>47259</v>
      </c>
      <c r="G16">
        <v>25243</v>
      </c>
      <c r="H16">
        <f t="shared" si="2"/>
        <v>22016</v>
      </c>
      <c r="I16" s="1">
        <f t="shared" si="3"/>
        <v>0.87216257972507227</v>
      </c>
    </row>
    <row r="17" spans="1:11" x14ac:dyDescent="0.25">
      <c r="A17">
        <v>113</v>
      </c>
      <c r="B17" t="s">
        <v>511</v>
      </c>
      <c r="C17" t="s">
        <v>410</v>
      </c>
      <c r="D17" t="s">
        <v>411</v>
      </c>
      <c r="E17" t="s">
        <v>4</v>
      </c>
      <c r="F17">
        <v>20232</v>
      </c>
      <c r="G17">
        <v>7383</v>
      </c>
      <c r="H17">
        <f t="shared" si="0"/>
        <v>12849</v>
      </c>
      <c r="I17" s="1">
        <f t="shared" si="1"/>
        <v>1.7403494514425031</v>
      </c>
      <c r="K17" t="s">
        <v>556</v>
      </c>
    </row>
    <row r="18" spans="1:11" x14ac:dyDescent="0.25">
      <c r="A18">
        <v>113</v>
      </c>
      <c r="B18" t="s">
        <v>511</v>
      </c>
      <c r="C18" t="s">
        <v>414</v>
      </c>
      <c r="D18" t="s">
        <v>415</v>
      </c>
      <c r="E18" t="s">
        <v>4</v>
      </c>
      <c r="F18">
        <v>9319</v>
      </c>
      <c r="G18">
        <v>21617</v>
      </c>
      <c r="H18">
        <f t="shared" si="0"/>
        <v>-12298</v>
      </c>
      <c r="I18" s="1">
        <f t="shared" si="1"/>
        <v>0.56890410325207008</v>
      </c>
    </row>
    <row r="19" spans="1:11" x14ac:dyDescent="0.25">
      <c r="A19">
        <v>113</v>
      </c>
      <c r="B19" t="s">
        <v>514</v>
      </c>
      <c r="C19" t="s">
        <v>464</v>
      </c>
      <c r="D19" t="s">
        <v>465</v>
      </c>
      <c r="E19" t="s">
        <v>4</v>
      </c>
      <c r="F19">
        <v>13943</v>
      </c>
      <c r="G19">
        <v>15407</v>
      </c>
      <c r="H19">
        <f t="shared" si="0"/>
        <v>-1464</v>
      </c>
      <c r="I19" s="1">
        <f t="shared" si="1"/>
        <v>9.5021743363406241E-2</v>
      </c>
    </row>
    <row r="20" spans="1:11" x14ac:dyDescent="0.25">
      <c r="A20">
        <v>113</v>
      </c>
      <c r="B20" t="s">
        <v>517</v>
      </c>
      <c r="C20" t="s">
        <v>477</v>
      </c>
      <c r="D20" t="s">
        <v>478</v>
      </c>
      <c r="E20" t="s">
        <v>11</v>
      </c>
      <c r="F20">
        <v>13561</v>
      </c>
      <c r="G20">
        <v>16263</v>
      </c>
      <c r="H20">
        <f t="shared" si="0"/>
        <v>-2702</v>
      </c>
      <c r="I20" s="1">
        <f t="shared" si="1"/>
        <v>0.16614400787062658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6A81-321F-467F-9246-2E90F1A30998}">
  <sheetPr>
    <tabColor theme="9" tint="0.79998168889431442"/>
  </sheetPr>
  <dimension ref="A1:K61"/>
  <sheetViews>
    <sheetView workbookViewId="0">
      <pane xSplit="3" ySplit="1" topLeftCell="D35" activePane="bottomRight" state="frozen"/>
      <selection pane="topRight" activeCell="D1" sqref="D1"/>
      <selection pane="bottomLeft" activeCell="A2" sqref="A2"/>
      <selection pane="bottomRight" activeCell="E64" sqref="E64"/>
    </sheetView>
  </sheetViews>
  <sheetFormatPr defaultRowHeight="16.5" x14ac:dyDescent="0.25"/>
  <cols>
    <col min="1" max="1" width="7.625" customWidth="1"/>
    <col min="4" max="4" width="17.125" customWidth="1"/>
    <col min="10" max="11" width="50.25" customWidth="1"/>
  </cols>
  <sheetData>
    <row r="1" spans="1:11" x14ac:dyDescent="0.25">
      <c r="A1" t="s">
        <v>0</v>
      </c>
      <c r="B1" t="s">
        <v>495</v>
      </c>
      <c r="C1" t="s">
        <v>1</v>
      </c>
      <c r="D1" t="s">
        <v>2</v>
      </c>
      <c r="E1" t="s">
        <v>3</v>
      </c>
      <c r="F1" s="2" t="s">
        <v>484</v>
      </c>
      <c r="G1" s="2" t="s">
        <v>519</v>
      </c>
      <c r="H1" s="4" t="s">
        <v>493</v>
      </c>
      <c r="I1" s="4" t="s">
        <v>494</v>
      </c>
      <c r="J1" s="9" t="s">
        <v>554</v>
      </c>
      <c r="K1" s="9" t="s">
        <v>555</v>
      </c>
    </row>
    <row r="2" spans="1:11" x14ac:dyDescent="0.25">
      <c r="A2">
        <v>113</v>
      </c>
      <c r="B2" t="s">
        <v>496</v>
      </c>
      <c r="C2" t="s">
        <v>14</v>
      </c>
      <c r="D2" t="s">
        <v>15</v>
      </c>
      <c r="E2" t="s">
        <v>11</v>
      </c>
      <c r="F2">
        <v>447</v>
      </c>
      <c r="G2">
        <v>1639</v>
      </c>
      <c r="H2">
        <f>F2-G2</f>
        <v>-1192</v>
      </c>
      <c r="I2" s="1">
        <f>ABS(H2/G2)</f>
        <v>0.72727272727272729</v>
      </c>
    </row>
    <row r="3" spans="1:11" x14ac:dyDescent="0.25">
      <c r="A3">
        <v>113</v>
      </c>
      <c r="B3" t="s">
        <v>496</v>
      </c>
      <c r="C3" t="s">
        <v>18</v>
      </c>
      <c r="D3" t="s">
        <v>19</v>
      </c>
      <c r="E3" t="s">
        <v>4</v>
      </c>
      <c r="F3">
        <v>6497</v>
      </c>
      <c r="G3">
        <v>3743</v>
      </c>
      <c r="H3">
        <f t="shared" ref="H3:H61" si="0">F3-G3</f>
        <v>2754</v>
      </c>
      <c r="I3" s="1">
        <f t="shared" ref="I3:I61" si="1">ABS(H3/G3)</f>
        <v>0.73577344376168852</v>
      </c>
    </row>
    <row r="4" spans="1:11" x14ac:dyDescent="0.25">
      <c r="A4">
        <v>113</v>
      </c>
      <c r="B4" t="s">
        <v>496</v>
      </c>
      <c r="C4" t="s">
        <v>23</v>
      </c>
      <c r="D4" t="s">
        <v>24</v>
      </c>
      <c r="E4" t="s">
        <v>4</v>
      </c>
      <c r="F4">
        <v>29637</v>
      </c>
      <c r="G4">
        <v>6480</v>
      </c>
      <c r="H4">
        <f t="shared" si="0"/>
        <v>23157</v>
      </c>
      <c r="I4" s="1">
        <f t="shared" si="1"/>
        <v>3.5736111111111111</v>
      </c>
    </row>
    <row r="5" spans="1:11" x14ac:dyDescent="0.25">
      <c r="A5">
        <v>113</v>
      </c>
      <c r="B5" t="s">
        <v>496</v>
      </c>
      <c r="C5" t="s">
        <v>36</v>
      </c>
      <c r="D5" t="s">
        <v>37</v>
      </c>
      <c r="E5" t="s">
        <v>4</v>
      </c>
      <c r="F5">
        <v>12389</v>
      </c>
      <c r="G5">
        <v>7145</v>
      </c>
      <c r="H5">
        <f t="shared" si="0"/>
        <v>5244</v>
      </c>
      <c r="I5" s="1">
        <f t="shared" si="1"/>
        <v>0.73393981805458364</v>
      </c>
    </row>
    <row r="6" spans="1:11" x14ac:dyDescent="0.25">
      <c r="A6">
        <v>113</v>
      </c>
      <c r="B6" t="s">
        <v>498</v>
      </c>
      <c r="C6" t="s">
        <v>66</v>
      </c>
      <c r="D6" t="s">
        <v>67</v>
      </c>
      <c r="E6" t="s">
        <v>11</v>
      </c>
      <c r="F6">
        <v>14735</v>
      </c>
      <c r="G6">
        <v>11520</v>
      </c>
      <c r="H6">
        <f t="shared" si="0"/>
        <v>3215</v>
      </c>
      <c r="I6" s="1">
        <f t="shared" si="1"/>
        <v>0.2790798611111111</v>
      </c>
    </row>
    <row r="7" spans="1:11" x14ac:dyDescent="0.25">
      <c r="A7">
        <v>113</v>
      </c>
      <c r="B7" t="s">
        <v>498</v>
      </c>
      <c r="C7" t="s">
        <v>73</v>
      </c>
      <c r="D7" t="s">
        <v>31</v>
      </c>
      <c r="E7" t="s">
        <v>4</v>
      </c>
      <c r="F7">
        <v>9975</v>
      </c>
      <c r="G7">
        <v>11465</v>
      </c>
      <c r="H7">
        <f t="shared" si="0"/>
        <v>-1490</v>
      </c>
      <c r="I7" s="1">
        <f t="shared" si="1"/>
        <v>0.12996075010902747</v>
      </c>
    </row>
    <row r="8" spans="1:11" x14ac:dyDescent="0.25">
      <c r="A8">
        <v>113</v>
      </c>
      <c r="B8" t="s">
        <v>498</v>
      </c>
      <c r="C8" t="s">
        <v>80</v>
      </c>
      <c r="D8" t="s">
        <v>81</v>
      </c>
      <c r="E8" t="s">
        <v>4</v>
      </c>
      <c r="F8">
        <v>6764</v>
      </c>
      <c r="G8">
        <v>5016</v>
      </c>
      <c r="H8">
        <f t="shared" si="0"/>
        <v>1748</v>
      </c>
      <c r="I8" s="1">
        <f t="shared" si="1"/>
        <v>0.34848484848484851</v>
      </c>
    </row>
    <row r="9" spans="1:11" x14ac:dyDescent="0.25">
      <c r="A9">
        <v>113</v>
      </c>
      <c r="B9" t="s">
        <v>498</v>
      </c>
      <c r="C9" t="s">
        <v>85</v>
      </c>
      <c r="D9" t="s">
        <v>86</v>
      </c>
      <c r="E9" t="s">
        <v>4</v>
      </c>
      <c r="F9">
        <v>4165</v>
      </c>
      <c r="G9">
        <v>7296</v>
      </c>
      <c r="H9">
        <f t="shared" si="0"/>
        <v>-3131</v>
      </c>
      <c r="I9" s="1">
        <f t="shared" si="1"/>
        <v>0.4291392543859649</v>
      </c>
    </row>
    <row r="10" spans="1:11" x14ac:dyDescent="0.25">
      <c r="A10">
        <v>113</v>
      </c>
      <c r="B10" t="s">
        <v>498</v>
      </c>
      <c r="C10" t="s">
        <v>87</v>
      </c>
      <c r="D10" t="s">
        <v>88</v>
      </c>
      <c r="E10" t="s">
        <v>4</v>
      </c>
      <c r="F10">
        <v>3254</v>
      </c>
      <c r="G10">
        <v>4000</v>
      </c>
      <c r="H10">
        <f t="shared" si="0"/>
        <v>-746</v>
      </c>
      <c r="I10" s="1">
        <f t="shared" si="1"/>
        <v>0.1865</v>
      </c>
    </row>
    <row r="11" spans="1:11" x14ac:dyDescent="0.25">
      <c r="A11">
        <v>113</v>
      </c>
      <c r="B11" t="s">
        <v>499</v>
      </c>
      <c r="C11" t="s">
        <v>98</v>
      </c>
      <c r="D11" t="s">
        <v>99</v>
      </c>
      <c r="E11" t="s">
        <v>11</v>
      </c>
      <c r="F11">
        <v>0</v>
      </c>
      <c r="G11">
        <v>6725</v>
      </c>
      <c r="H11">
        <f t="shared" si="0"/>
        <v>-6725</v>
      </c>
      <c r="I11" s="1">
        <f t="shared" si="1"/>
        <v>1</v>
      </c>
    </row>
    <row r="12" spans="1:11" x14ac:dyDescent="0.25">
      <c r="A12">
        <v>113</v>
      </c>
      <c r="B12" t="s">
        <v>499</v>
      </c>
      <c r="C12" t="s">
        <v>126</v>
      </c>
      <c r="D12" t="s">
        <v>127</v>
      </c>
      <c r="E12" t="s">
        <v>4</v>
      </c>
      <c r="F12">
        <v>5957</v>
      </c>
      <c r="G12">
        <v>3131</v>
      </c>
      <c r="H12">
        <f t="shared" si="0"/>
        <v>2826</v>
      </c>
      <c r="I12" s="1">
        <f t="shared" si="1"/>
        <v>0.90258703289683806</v>
      </c>
    </row>
    <row r="13" spans="1:11" x14ac:dyDescent="0.25">
      <c r="A13">
        <v>113</v>
      </c>
      <c r="B13" t="s">
        <v>499</v>
      </c>
      <c r="C13" t="s">
        <v>132</v>
      </c>
      <c r="D13" t="s">
        <v>133</v>
      </c>
      <c r="E13" t="s">
        <v>4</v>
      </c>
      <c r="F13">
        <v>4000</v>
      </c>
      <c r="G13">
        <v>3400</v>
      </c>
      <c r="H13">
        <f t="shared" si="0"/>
        <v>600</v>
      </c>
      <c r="I13" s="1">
        <f t="shared" si="1"/>
        <v>0.17647058823529413</v>
      </c>
    </row>
    <row r="14" spans="1:11" x14ac:dyDescent="0.25">
      <c r="A14">
        <v>113</v>
      </c>
      <c r="B14" t="s">
        <v>500</v>
      </c>
      <c r="C14" t="s">
        <v>145</v>
      </c>
      <c r="D14" t="s">
        <v>146</v>
      </c>
      <c r="E14" t="s">
        <v>11</v>
      </c>
      <c r="F14">
        <v>6135</v>
      </c>
      <c r="G14">
        <v>12020</v>
      </c>
      <c r="H14">
        <f t="shared" si="0"/>
        <v>-5885</v>
      </c>
      <c r="I14" s="1">
        <f t="shared" si="1"/>
        <v>0.48960066555740434</v>
      </c>
    </row>
    <row r="15" spans="1:11" x14ac:dyDescent="0.25">
      <c r="A15">
        <v>113</v>
      </c>
      <c r="B15" t="s">
        <v>500</v>
      </c>
      <c r="C15" t="s">
        <v>154</v>
      </c>
      <c r="D15" t="s">
        <v>155</v>
      </c>
      <c r="E15" t="s">
        <v>4</v>
      </c>
      <c r="F15">
        <v>5000</v>
      </c>
      <c r="G15">
        <v>13000</v>
      </c>
      <c r="H15">
        <f t="shared" si="0"/>
        <v>-8000</v>
      </c>
      <c r="I15" s="1">
        <f t="shared" si="1"/>
        <v>0.61538461538461542</v>
      </c>
    </row>
    <row r="16" spans="1:11" x14ac:dyDescent="0.25">
      <c r="A16">
        <v>113</v>
      </c>
      <c r="B16" t="s">
        <v>500</v>
      </c>
      <c r="C16" t="s">
        <v>156</v>
      </c>
      <c r="D16" t="s">
        <v>53</v>
      </c>
      <c r="E16" t="s">
        <v>4</v>
      </c>
      <c r="F16">
        <v>1400</v>
      </c>
      <c r="G16">
        <v>4513</v>
      </c>
      <c r="H16">
        <f t="shared" si="0"/>
        <v>-3113</v>
      </c>
      <c r="I16" s="1">
        <f t="shared" si="1"/>
        <v>0.68978506536671835</v>
      </c>
    </row>
    <row r="17" spans="1:9" x14ac:dyDescent="0.25">
      <c r="A17">
        <v>113</v>
      </c>
      <c r="B17" t="s">
        <v>501</v>
      </c>
      <c r="C17" t="s">
        <v>186</v>
      </c>
      <c r="D17" t="s">
        <v>187</v>
      </c>
      <c r="E17" t="s">
        <v>4</v>
      </c>
      <c r="F17">
        <v>3380</v>
      </c>
      <c r="G17">
        <v>2764</v>
      </c>
      <c r="H17">
        <f t="shared" si="0"/>
        <v>616</v>
      </c>
      <c r="I17" s="1">
        <f t="shared" si="1"/>
        <v>0.22286541244573083</v>
      </c>
    </row>
    <row r="18" spans="1:9" x14ac:dyDescent="0.25">
      <c r="A18">
        <v>113</v>
      </c>
      <c r="B18" t="s">
        <v>503</v>
      </c>
      <c r="C18" t="s">
        <v>215</v>
      </c>
      <c r="D18" t="s">
        <v>216</v>
      </c>
      <c r="E18" t="s">
        <v>4</v>
      </c>
      <c r="F18">
        <v>408</v>
      </c>
      <c r="G18">
        <v>364</v>
      </c>
      <c r="H18">
        <f t="shared" si="0"/>
        <v>44</v>
      </c>
      <c r="I18" s="1">
        <f t="shared" si="1"/>
        <v>0.12087912087912088</v>
      </c>
    </row>
    <row r="19" spans="1:9" x14ac:dyDescent="0.25">
      <c r="A19">
        <v>113</v>
      </c>
      <c r="B19" t="s">
        <v>503</v>
      </c>
      <c r="C19" t="s">
        <v>221</v>
      </c>
      <c r="D19" t="s">
        <v>222</v>
      </c>
      <c r="E19" t="s">
        <v>4</v>
      </c>
      <c r="F19">
        <v>320</v>
      </c>
      <c r="G19">
        <v>210</v>
      </c>
      <c r="H19">
        <f t="shared" si="0"/>
        <v>110</v>
      </c>
      <c r="I19" s="1">
        <f t="shared" si="1"/>
        <v>0.52380952380952384</v>
      </c>
    </row>
    <row r="20" spans="1:9" x14ac:dyDescent="0.25">
      <c r="A20">
        <v>113</v>
      </c>
      <c r="B20" t="s">
        <v>504</v>
      </c>
      <c r="C20" t="s">
        <v>223</v>
      </c>
      <c r="D20" t="s">
        <v>224</v>
      </c>
      <c r="E20" t="s">
        <v>11</v>
      </c>
      <c r="F20">
        <v>0</v>
      </c>
      <c r="G20">
        <v>4520</v>
      </c>
      <c r="H20">
        <f t="shared" si="0"/>
        <v>-4520</v>
      </c>
      <c r="I20" s="1">
        <f t="shared" si="1"/>
        <v>1</v>
      </c>
    </row>
    <row r="21" spans="1:9" x14ac:dyDescent="0.25">
      <c r="A21">
        <v>113</v>
      </c>
      <c r="B21" t="s">
        <v>504</v>
      </c>
      <c r="C21" t="s">
        <v>225</v>
      </c>
      <c r="D21" t="s">
        <v>226</v>
      </c>
      <c r="E21" t="s">
        <v>11</v>
      </c>
      <c r="F21">
        <v>0</v>
      </c>
      <c r="G21">
        <v>1700</v>
      </c>
      <c r="H21">
        <f t="shared" si="0"/>
        <v>-1700</v>
      </c>
      <c r="I21" s="1">
        <f t="shared" si="1"/>
        <v>1</v>
      </c>
    </row>
    <row r="22" spans="1:9" x14ac:dyDescent="0.25">
      <c r="A22">
        <v>113</v>
      </c>
      <c r="B22" t="s">
        <v>504</v>
      </c>
      <c r="C22" t="s">
        <v>227</v>
      </c>
      <c r="D22" t="s">
        <v>228</v>
      </c>
      <c r="E22" t="s">
        <v>4</v>
      </c>
      <c r="F22">
        <v>28400</v>
      </c>
      <c r="G22">
        <v>9024</v>
      </c>
      <c r="H22">
        <f t="shared" si="0"/>
        <v>19376</v>
      </c>
      <c r="I22" s="1">
        <f t="shared" si="1"/>
        <v>2.147163120567376</v>
      </c>
    </row>
    <row r="23" spans="1:9" x14ac:dyDescent="0.25">
      <c r="A23">
        <v>113</v>
      </c>
      <c r="B23" t="s">
        <v>504</v>
      </c>
      <c r="C23" t="s">
        <v>229</v>
      </c>
      <c r="D23" t="s">
        <v>230</v>
      </c>
      <c r="E23" t="s">
        <v>11</v>
      </c>
      <c r="F23">
        <v>5000</v>
      </c>
      <c r="G23">
        <v>680</v>
      </c>
      <c r="H23">
        <f t="shared" si="0"/>
        <v>4320</v>
      </c>
      <c r="I23" s="1">
        <f t="shared" si="1"/>
        <v>6.3529411764705879</v>
      </c>
    </row>
    <row r="24" spans="1:9" x14ac:dyDescent="0.25">
      <c r="A24">
        <v>113</v>
      </c>
      <c r="B24" t="s">
        <v>504</v>
      </c>
      <c r="C24" t="s">
        <v>231</v>
      </c>
      <c r="D24" t="s">
        <v>232</v>
      </c>
      <c r="E24" t="s">
        <v>11</v>
      </c>
      <c r="F24">
        <v>9297</v>
      </c>
      <c r="G24">
        <v>16797</v>
      </c>
      <c r="H24">
        <f t="shared" si="0"/>
        <v>-7500</v>
      </c>
      <c r="I24" s="1">
        <f t="shared" si="1"/>
        <v>0.44650830505447403</v>
      </c>
    </row>
    <row r="25" spans="1:9" x14ac:dyDescent="0.25">
      <c r="A25">
        <v>113</v>
      </c>
      <c r="B25" t="s">
        <v>504</v>
      </c>
      <c r="C25" t="s">
        <v>237</v>
      </c>
      <c r="D25" t="s">
        <v>238</v>
      </c>
      <c r="E25" t="s">
        <v>11</v>
      </c>
      <c r="F25">
        <v>7350</v>
      </c>
      <c r="G25">
        <v>8545</v>
      </c>
      <c r="H25">
        <f t="shared" si="0"/>
        <v>-1195</v>
      </c>
      <c r="I25" s="1">
        <f t="shared" si="1"/>
        <v>0.13984786424809831</v>
      </c>
    </row>
    <row r="26" spans="1:9" x14ac:dyDescent="0.25">
      <c r="A26">
        <v>113</v>
      </c>
      <c r="B26" t="s">
        <v>504</v>
      </c>
      <c r="C26" t="s">
        <v>243</v>
      </c>
      <c r="D26" t="s">
        <v>244</v>
      </c>
      <c r="E26" t="s">
        <v>11</v>
      </c>
      <c r="F26">
        <v>2993</v>
      </c>
      <c r="G26">
        <v>16833</v>
      </c>
      <c r="H26">
        <f t="shared" si="0"/>
        <v>-13840</v>
      </c>
      <c r="I26" s="1">
        <f t="shared" si="1"/>
        <v>0.8221944989009683</v>
      </c>
    </row>
    <row r="27" spans="1:9" x14ac:dyDescent="0.25">
      <c r="A27">
        <v>113</v>
      </c>
      <c r="B27" t="s">
        <v>504</v>
      </c>
      <c r="C27" t="s">
        <v>255</v>
      </c>
      <c r="D27" t="s">
        <v>199</v>
      </c>
      <c r="E27" t="s">
        <v>4</v>
      </c>
      <c r="F27">
        <v>2630</v>
      </c>
      <c r="G27">
        <v>2400</v>
      </c>
      <c r="H27">
        <f t="shared" si="0"/>
        <v>230</v>
      </c>
      <c r="I27" s="1">
        <f t="shared" si="1"/>
        <v>9.583333333333334E-2</v>
      </c>
    </row>
    <row r="28" spans="1:9" x14ac:dyDescent="0.25">
      <c r="A28">
        <v>113</v>
      </c>
      <c r="B28" t="s">
        <v>504</v>
      </c>
      <c r="C28" t="s">
        <v>256</v>
      </c>
      <c r="D28" t="s">
        <v>257</v>
      </c>
      <c r="E28" t="s">
        <v>4</v>
      </c>
      <c r="F28">
        <v>1200</v>
      </c>
      <c r="G28">
        <v>3846</v>
      </c>
      <c r="H28">
        <f t="shared" si="0"/>
        <v>-2646</v>
      </c>
      <c r="I28" s="1">
        <f t="shared" si="1"/>
        <v>0.68798751950078008</v>
      </c>
    </row>
    <row r="29" spans="1:9" x14ac:dyDescent="0.25">
      <c r="A29">
        <v>113</v>
      </c>
      <c r="B29" t="s">
        <v>504</v>
      </c>
      <c r="C29" t="s">
        <v>260</v>
      </c>
      <c r="D29" t="s">
        <v>261</v>
      </c>
      <c r="E29" t="s">
        <v>4</v>
      </c>
      <c r="F29">
        <v>7000</v>
      </c>
      <c r="G29">
        <v>4200</v>
      </c>
      <c r="H29">
        <f t="shared" si="0"/>
        <v>2800</v>
      </c>
      <c r="I29" s="1">
        <f t="shared" si="1"/>
        <v>0.66666666666666663</v>
      </c>
    </row>
    <row r="30" spans="1:9" x14ac:dyDescent="0.25">
      <c r="A30">
        <v>113</v>
      </c>
      <c r="B30" t="s">
        <v>504</v>
      </c>
      <c r="C30" t="s">
        <v>264</v>
      </c>
      <c r="D30" t="s">
        <v>265</v>
      </c>
      <c r="E30" t="s">
        <v>4</v>
      </c>
      <c r="F30">
        <v>80000</v>
      </c>
      <c r="G30">
        <v>2476</v>
      </c>
      <c r="H30">
        <f t="shared" si="0"/>
        <v>77524</v>
      </c>
      <c r="I30" s="1">
        <f t="shared" si="1"/>
        <v>31.310177705977384</v>
      </c>
    </row>
    <row r="31" spans="1:9" x14ac:dyDescent="0.25">
      <c r="A31">
        <v>113</v>
      </c>
      <c r="B31" t="s">
        <v>504</v>
      </c>
      <c r="C31" t="s">
        <v>269</v>
      </c>
      <c r="D31" t="s">
        <v>270</v>
      </c>
      <c r="E31" t="s">
        <v>4</v>
      </c>
      <c r="F31">
        <v>2891</v>
      </c>
      <c r="G31">
        <v>6857</v>
      </c>
      <c r="H31">
        <f t="shared" si="0"/>
        <v>-3966</v>
      </c>
      <c r="I31" s="1">
        <f t="shared" si="1"/>
        <v>0.57838704973020272</v>
      </c>
    </row>
    <row r="32" spans="1:9" x14ac:dyDescent="0.25">
      <c r="A32">
        <v>113</v>
      </c>
      <c r="B32" t="s">
        <v>504</v>
      </c>
      <c r="C32" t="s">
        <v>273</v>
      </c>
      <c r="D32" t="s">
        <v>274</v>
      </c>
      <c r="E32" t="s">
        <v>4</v>
      </c>
      <c r="F32">
        <v>1360</v>
      </c>
      <c r="G32">
        <v>3053</v>
      </c>
      <c r="H32">
        <f t="shared" si="0"/>
        <v>-1693</v>
      </c>
      <c r="I32" s="1">
        <f t="shared" si="1"/>
        <v>0.55453652145430721</v>
      </c>
    </row>
    <row r="33" spans="1:9" x14ac:dyDescent="0.25">
      <c r="A33">
        <v>113</v>
      </c>
      <c r="B33" t="s">
        <v>504</v>
      </c>
      <c r="C33" t="s">
        <v>275</v>
      </c>
      <c r="D33" t="s">
        <v>211</v>
      </c>
      <c r="E33" t="s">
        <v>4</v>
      </c>
      <c r="F33">
        <v>5870</v>
      </c>
      <c r="G33">
        <v>9600</v>
      </c>
      <c r="H33">
        <f t="shared" si="0"/>
        <v>-3730</v>
      </c>
      <c r="I33" s="1">
        <f t="shared" si="1"/>
        <v>0.38854166666666667</v>
      </c>
    </row>
    <row r="34" spans="1:9" x14ac:dyDescent="0.25">
      <c r="A34">
        <v>113</v>
      </c>
      <c r="B34" t="s">
        <v>504</v>
      </c>
      <c r="C34" t="s">
        <v>276</v>
      </c>
      <c r="D34" t="s">
        <v>205</v>
      </c>
      <c r="E34" t="s">
        <v>4</v>
      </c>
      <c r="F34">
        <v>200</v>
      </c>
      <c r="G34">
        <v>3500</v>
      </c>
      <c r="H34">
        <f t="shared" si="0"/>
        <v>-3300</v>
      </c>
      <c r="I34" s="1">
        <f t="shared" si="1"/>
        <v>0.94285714285714284</v>
      </c>
    </row>
    <row r="35" spans="1:9" x14ac:dyDescent="0.25">
      <c r="A35">
        <v>113</v>
      </c>
      <c r="B35" t="s">
        <v>504</v>
      </c>
      <c r="C35" t="s">
        <v>279</v>
      </c>
      <c r="D35" t="s">
        <v>59</v>
      </c>
      <c r="E35" t="s">
        <v>4</v>
      </c>
      <c r="F35">
        <v>13330</v>
      </c>
      <c r="G35">
        <v>7784</v>
      </c>
      <c r="H35">
        <f t="shared" si="0"/>
        <v>5546</v>
      </c>
      <c r="I35" s="1">
        <f t="shared" si="1"/>
        <v>0.71248715313463518</v>
      </c>
    </row>
    <row r="36" spans="1:9" x14ac:dyDescent="0.25">
      <c r="A36">
        <v>113</v>
      </c>
      <c r="B36" t="s">
        <v>504</v>
      </c>
      <c r="C36" t="s">
        <v>280</v>
      </c>
      <c r="D36" t="s">
        <v>281</v>
      </c>
      <c r="E36" t="s">
        <v>4</v>
      </c>
      <c r="F36">
        <v>0</v>
      </c>
      <c r="G36">
        <v>491</v>
      </c>
      <c r="H36">
        <f t="shared" si="0"/>
        <v>-491</v>
      </c>
      <c r="I36" s="1">
        <f t="shared" si="1"/>
        <v>1</v>
      </c>
    </row>
    <row r="37" spans="1:9" x14ac:dyDescent="0.25">
      <c r="A37">
        <v>113</v>
      </c>
      <c r="B37" t="s">
        <v>504</v>
      </c>
      <c r="C37" t="s">
        <v>284</v>
      </c>
      <c r="D37" t="s">
        <v>285</v>
      </c>
      <c r="E37" t="s">
        <v>4</v>
      </c>
      <c r="F37">
        <v>41000</v>
      </c>
      <c r="G37">
        <v>4100</v>
      </c>
      <c r="H37">
        <f t="shared" si="0"/>
        <v>36900</v>
      </c>
      <c r="I37" s="1">
        <f t="shared" si="1"/>
        <v>9</v>
      </c>
    </row>
    <row r="38" spans="1:9" x14ac:dyDescent="0.25">
      <c r="A38">
        <v>113</v>
      </c>
      <c r="B38" t="s">
        <v>504</v>
      </c>
      <c r="C38" t="s">
        <v>286</v>
      </c>
      <c r="D38" t="s">
        <v>287</v>
      </c>
      <c r="E38" t="s">
        <v>4</v>
      </c>
      <c r="F38">
        <v>11000</v>
      </c>
      <c r="G38">
        <v>10000</v>
      </c>
      <c r="H38">
        <f t="shared" si="0"/>
        <v>1000</v>
      </c>
      <c r="I38" s="1">
        <f t="shared" si="1"/>
        <v>0.1</v>
      </c>
    </row>
    <row r="39" spans="1:9" x14ac:dyDescent="0.25">
      <c r="A39">
        <v>113</v>
      </c>
      <c r="B39" t="s">
        <v>505</v>
      </c>
      <c r="C39" t="s">
        <v>306</v>
      </c>
      <c r="D39" t="s">
        <v>307</v>
      </c>
      <c r="E39" t="s">
        <v>4</v>
      </c>
      <c r="F39">
        <v>3314</v>
      </c>
      <c r="G39">
        <v>2085</v>
      </c>
      <c r="H39">
        <f t="shared" si="0"/>
        <v>1229</v>
      </c>
      <c r="I39" s="1">
        <f t="shared" si="1"/>
        <v>0.58944844124700235</v>
      </c>
    </row>
    <row r="40" spans="1:9" x14ac:dyDescent="0.25">
      <c r="A40">
        <v>113</v>
      </c>
      <c r="B40" t="s">
        <v>506</v>
      </c>
      <c r="C40" t="s">
        <v>313</v>
      </c>
      <c r="D40" t="s">
        <v>314</v>
      </c>
      <c r="E40" t="s">
        <v>11</v>
      </c>
      <c r="F40">
        <v>13203</v>
      </c>
      <c r="G40">
        <v>11800</v>
      </c>
      <c r="H40">
        <f t="shared" si="0"/>
        <v>1403</v>
      </c>
      <c r="I40" s="1">
        <f t="shared" si="1"/>
        <v>0.11889830508474576</v>
      </c>
    </row>
    <row r="41" spans="1:9" x14ac:dyDescent="0.25">
      <c r="A41">
        <v>113</v>
      </c>
      <c r="B41" t="s">
        <v>506</v>
      </c>
      <c r="C41" t="s">
        <v>317</v>
      </c>
      <c r="D41" t="s">
        <v>318</v>
      </c>
      <c r="E41" t="s">
        <v>11</v>
      </c>
      <c r="F41">
        <v>33644</v>
      </c>
      <c r="G41">
        <v>16200</v>
      </c>
      <c r="H41">
        <f t="shared" si="0"/>
        <v>17444</v>
      </c>
      <c r="I41" s="1">
        <f t="shared" si="1"/>
        <v>1.07679012345679</v>
      </c>
    </row>
    <row r="42" spans="1:9" x14ac:dyDescent="0.25">
      <c r="A42">
        <v>113</v>
      </c>
      <c r="B42" t="s">
        <v>506</v>
      </c>
      <c r="C42" t="s">
        <v>330</v>
      </c>
      <c r="D42" t="s">
        <v>331</v>
      </c>
      <c r="E42" t="s">
        <v>4</v>
      </c>
      <c r="F42">
        <v>2400</v>
      </c>
      <c r="G42">
        <v>2800</v>
      </c>
      <c r="H42">
        <f t="shared" si="0"/>
        <v>-400</v>
      </c>
      <c r="I42" s="1">
        <f t="shared" si="1"/>
        <v>0.14285714285714285</v>
      </c>
    </row>
    <row r="43" spans="1:9" x14ac:dyDescent="0.25">
      <c r="A43">
        <v>113</v>
      </c>
      <c r="B43" t="s">
        <v>506</v>
      </c>
      <c r="C43" t="s">
        <v>335</v>
      </c>
      <c r="D43" t="s">
        <v>178</v>
      </c>
      <c r="E43" t="s">
        <v>4</v>
      </c>
      <c r="F43">
        <v>6216</v>
      </c>
      <c r="G43">
        <v>8946</v>
      </c>
      <c r="H43">
        <f t="shared" si="0"/>
        <v>-2730</v>
      </c>
      <c r="I43" s="1">
        <f t="shared" si="1"/>
        <v>0.30516431924882631</v>
      </c>
    </row>
    <row r="44" spans="1:9" x14ac:dyDescent="0.25">
      <c r="A44">
        <v>113</v>
      </c>
      <c r="B44" t="s">
        <v>506</v>
      </c>
      <c r="C44" t="s">
        <v>339</v>
      </c>
      <c r="D44" t="s">
        <v>340</v>
      </c>
      <c r="E44" t="s">
        <v>4</v>
      </c>
      <c r="F44">
        <v>4500</v>
      </c>
      <c r="G44">
        <v>3000</v>
      </c>
      <c r="H44">
        <f t="shared" si="0"/>
        <v>1500</v>
      </c>
      <c r="I44" s="1">
        <f t="shared" si="1"/>
        <v>0.5</v>
      </c>
    </row>
    <row r="45" spans="1:9" x14ac:dyDescent="0.25">
      <c r="A45">
        <v>113</v>
      </c>
      <c r="B45" t="s">
        <v>506</v>
      </c>
      <c r="C45" t="s">
        <v>347</v>
      </c>
      <c r="D45" t="s">
        <v>348</v>
      </c>
      <c r="E45" t="s">
        <v>4</v>
      </c>
      <c r="F45">
        <v>1928</v>
      </c>
      <c r="G45">
        <v>2612</v>
      </c>
      <c r="H45">
        <f t="shared" si="0"/>
        <v>-684</v>
      </c>
      <c r="I45" s="1">
        <f t="shared" si="1"/>
        <v>0.26186830015313933</v>
      </c>
    </row>
    <row r="46" spans="1:9" x14ac:dyDescent="0.25">
      <c r="A46">
        <v>113</v>
      </c>
      <c r="B46" t="s">
        <v>508</v>
      </c>
      <c r="C46" t="s">
        <v>359</v>
      </c>
      <c r="D46" t="s">
        <v>360</v>
      </c>
      <c r="E46" t="s">
        <v>4</v>
      </c>
      <c r="F46">
        <v>4300</v>
      </c>
      <c r="G46">
        <v>13087</v>
      </c>
      <c r="H46">
        <f t="shared" si="0"/>
        <v>-8787</v>
      </c>
      <c r="I46" s="1">
        <f t="shared" si="1"/>
        <v>0.67142966302437534</v>
      </c>
    </row>
    <row r="47" spans="1:9" x14ac:dyDescent="0.25">
      <c r="A47">
        <v>113</v>
      </c>
      <c r="B47" t="s">
        <v>508</v>
      </c>
      <c r="C47" t="s">
        <v>363</v>
      </c>
      <c r="D47" t="s">
        <v>364</v>
      </c>
      <c r="E47" t="s">
        <v>4</v>
      </c>
      <c r="F47">
        <v>0</v>
      </c>
      <c r="G47">
        <v>1595</v>
      </c>
      <c r="H47">
        <f t="shared" si="0"/>
        <v>-1595</v>
      </c>
      <c r="I47" s="1">
        <f t="shared" si="1"/>
        <v>1</v>
      </c>
    </row>
    <row r="48" spans="1:9" x14ac:dyDescent="0.25">
      <c r="A48">
        <v>113</v>
      </c>
      <c r="B48" t="s">
        <v>509</v>
      </c>
      <c r="C48" t="s">
        <v>381</v>
      </c>
      <c r="D48" t="s">
        <v>382</v>
      </c>
      <c r="E48" t="s">
        <v>4</v>
      </c>
      <c r="F48">
        <v>2341</v>
      </c>
      <c r="G48">
        <v>6704</v>
      </c>
      <c r="H48">
        <f t="shared" si="0"/>
        <v>-4363</v>
      </c>
      <c r="I48" s="1">
        <f t="shared" si="1"/>
        <v>0.65080548926014314</v>
      </c>
    </row>
    <row r="49" spans="1:11" x14ac:dyDescent="0.25">
      <c r="A49" s="11">
        <v>113</v>
      </c>
      <c r="B49" s="11" t="s">
        <v>510</v>
      </c>
      <c r="C49" s="11" t="s">
        <v>391</v>
      </c>
      <c r="D49" s="11" t="s">
        <v>392</v>
      </c>
      <c r="E49" s="11" t="s">
        <v>4</v>
      </c>
      <c r="F49" s="11">
        <v>8550</v>
      </c>
      <c r="G49" s="11">
        <v>6150</v>
      </c>
      <c r="H49" s="11">
        <f t="shared" si="0"/>
        <v>2400</v>
      </c>
      <c r="I49" s="12">
        <f t="shared" si="1"/>
        <v>0.3902439024390244</v>
      </c>
      <c r="J49" s="11"/>
    </row>
    <row r="50" spans="1:11" x14ac:dyDescent="0.25">
      <c r="A50">
        <v>113</v>
      </c>
      <c r="B50" t="s">
        <v>511</v>
      </c>
      <c r="C50" t="s">
        <v>399</v>
      </c>
      <c r="D50" t="s">
        <v>400</v>
      </c>
      <c r="E50" t="s">
        <v>11</v>
      </c>
      <c r="F50">
        <v>26828</v>
      </c>
      <c r="G50">
        <v>16828</v>
      </c>
      <c r="H50">
        <f t="shared" si="0"/>
        <v>10000</v>
      </c>
      <c r="I50" s="1">
        <f t="shared" si="1"/>
        <v>0.59424768243403847</v>
      </c>
    </row>
    <row r="51" spans="1:11" x14ac:dyDescent="0.25">
      <c r="A51">
        <v>113</v>
      </c>
      <c r="B51" t="s">
        <v>511</v>
      </c>
      <c r="C51" t="s">
        <v>401</v>
      </c>
      <c r="D51" t="s">
        <v>402</v>
      </c>
      <c r="E51" t="s">
        <v>11</v>
      </c>
      <c r="F51">
        <v>0</v>
      </c>
      <c r="G51">
        <v>4220</v>
      </c>
      <c r="H51">
        <f t="shared" si="0"/>
        <v>-4220</v>
      </c>
      <c r="I51" s="1">
        <f t="shared" si="1"/>
        <v>1</v>
      </c>
    </row>
    <row r="52" spans="1:11" x14ac:dyDescent="0.25">
      <c r="A52">
        <v>113</v>
      </c>
      <c r="B52" t="s">
        <v>511</v>
      </c>
      <c r="C52" t="s">
        <v>403</v>
      </c>
      <c r="D52" t="s">
        <v>404</v>
      </c>
      <c r="E52" t="s">
        <v>4</v>
      </c>
      <c r="F52">
        <v>7680</v>
      </c>
      <c r="G52">
        <v>7680</v>
      </c>
      <c r="H52">
        <f t="shared" ref="H52" si="2">F52-G52</f>
        <v>0</v>
      </c>
      <c r="I52" s="1">
        <f t="shared" ref="I52" si="3">ABS(H52/G52)</f>
        <v>0</v>
      </c>
      <c r="K52" t="s">
        <v>558</v>
      </c>
    </row>
    <row r="53" spans="1:11" x14ac:dyDescent="0.25">
      <c r="A53">
        <v>113</v>
      </c>
      <c r="B53" t="s">
        <v>511</v>
      </c>
      <c r="C53" t="s">
        <v>406</v>
      </c>
      <c r="D53" t="s">
        <v>407</v>
      </c>
      <c r="E53" t="s">
        <v>4</v>
      </c>
      <c r="F53">
        <v>5457</v>
      </c>
      <c r="G53">
        <v>2250</v>
      </c>
      <c r="H53">
        <f t="shared" si="0"/>
        <v>3207</v>
      </c>
      <c r="I53" s="1">
        <f t="shared" si="1"/>
        <v>1.4253333333333333</v>
      </c>
    </row>
    <row r="54" spans="1:11" x14ac:dyDescent="0.25">
      <c r="A54">
        <v>113</v>
      </c>
      <c r="B54" t="s">
        <v>511</v>
      </c>
      <c r="C54" t="s">
        <v>410</v>
      </c>
      <c r="D54" t="s">
        <v>411</v>
      </c>
      <c r="E54" t="s">
        <v>4</v>
      </c>
      <c r="F54">
        <v>5554</v>
      </c>
      <c r="G54">
        <v>2746</v>
      </c>
      <c r="H54">
        <f t="shared" si="0"/>
        <v>2808</v>
      </c>
      <c r="I54" s="1">
        <f t="shared" si="1"/>
        <v>1.0225782957028404</v>
      </c>
      <c r="K54" t="s">
        <v>556</v>
      </c>
    </row>
    <row r="55" spans="1:11" x14ac:dyDescent="0.25">
      <c r="A55">
        <v>113</v>
      </c>
      <c r="B55" t="s">
        <v>513</v>
      </c>
      <c r="C55" t="s">
        <v>431</v>
      </c>
      <c r="D55" t="s">
        <v>77</v>
      </c>
      <c r="E55" t="s">
        <v>4</v>
      </c>
      <c r="F55">
        <v>4984</v>
      </c>
      <c r="G55">
        <v>4500</v>
      </c>
      <c r="H55">
        <f t="shared" si="0"/>
        <v>484</v>
      </c>
      <c r="I55" s="1">
        <f t="shared" si="1"/>
        <v>0.10755555555555556</v>
      </c>
    </row>
    <row r="56" spans="1:11" x14ac:dyDescent="0.25">
      <c r="A56">
        <v>113</v>
      </c>
      <c r="B56" t="s">
        <v>506</v>
      </c>
      <c r="C56" t="s">
        <v>446</v>
      </c>
      <c r="D56" t="s">
        <v>447</v>
      </c>
      <c r="E56" t="s">
        <v>4</v>
      </c>
      <c r="F56">
        <v>4962</v>
      </c>
      <c r="G56">
        <v>5680</v>
      </c>
      <c r="H56">
        <f t="shared" si="0"/>
        <v>-718</v>
      </c>
      <c r="I56" s="1">
        <f t="shared" si="1"/>
        <v>0.12640845070422535</v>
      </c>
    </row>
    <row r="57" spans="1:11" x14ac:dyDescent="0.25">
      <c r="A57">
        <v>113</v>
      </c>
      <c r="B57" t="s">
        <v>514</v>
      </c>
      <c r="C57" t="s">
        <v>449</v>
      </c>
      <c r="D57" t="s">
        <v>450</v>
      </c>
      <c r="E57" t="s">
        <v>4</v>
      </c>
      <c r="F57">
        <v>3682</v>
      </c>
      <c r="G57">
        <v>9753</v>
      </c>
      <c r="H57">
        <f t="shared" si="0"/>
        <v>-6071</v>
      </c>
      <c r="I57" s="1">
        <f t="shared" si="1"/>
        <v>0.62247513585563419</v>
      </c>
    </row>
    <row r="58" spans="1:11" x14ac:dyDescent="0.25">
      <c r="A58">
        <v>113</v>
      </c>
      <c r="B58" t="s">
        <v>514</v>
      </c>
      <c r="C58" t="s">
        <v>459</v>
      </c>
      <c r="D58" t="s">
        <v>460</v>
      </c>
      <c r="E58" t="s">
        <v>4</v>
      </c>
      <c r="F58">
        <v>1600</v>
      </c>
      <c r="G58">
        <v>3993</v>
      </c>
      <c r="H58">
        <f t="shared" si="0"/>
        <v>-2393</v>
      </c>
      <c r="I58" s="1">
        <f t="shared" si="1"/>
        <v>0.59929877285249189</v>
      </c>
    </row>
    <row r="59" spans="1:11" x14ac:dyDescent="0.25">
      <c r="A59">
        <v>113</v>
      </c>
      <c r="B59" t="s">
        <v>514</v>
      </c>
      <c r="C59" t="s">
        <v>468</v>
      </c>
      <c r="D59" t="s">
        <v>469</v>
      </c>
      <c r="E59" t="s">
        <v>4</v>
      </c>
      <c r="F59">
        <v>5100</v>
      </c>
      <c r="G59">
        <v>4000</v>
      </c>
      <c r="H59">
        <f t="shared" si="0"/>
        <v>1100</v>
      </c>
      <c r="I59" s="1">
        <f t="shared" si="1"/>
        <v>0.27500000000000002</v>
      </c>
    </row>
    <row r="60" spans="1:11" x14ac:dyDescent="0.25">
      <c r="A60">
        <v>113</v>
      </c>
      <c r="B60" t="s">
        <v>514</v>
      </c>
      <c r="C60" t="s">
        <v>472</v>
      </c>
      <c r="D60" t="s">
        <v>20</v>
      </c>
      <c r="E60" t="s">
        <v>4</v>
      </c>
      <c r="F60">
        <v>5700</v>
      </c>
      <c r="G60">
        <v>6408</v>
      </c>
      <c r="H60">
        <f t="shared" si="0"/>
        <v>-708</v>
      </c>
      <c r="I60" s="1">
        <f t="shared" si="1"/>
        <v>0.1104868913857678</v>
      </c>
    </row>
    <row r="61" spans="1:11" x14ac:dyDescent="0.25">
      <c r="A61">
        <v>113</v>
      </c>
      <c r="B61" t="s">
        <v>517</v>
      </c>
      <c r="C61" t="s">
        <v>477</v>
      </c>
      <c r="D61" t="s">
        <v>478</v>
      </c>
      <c r="E61" t="s">
        <v>11</v>
      </c>
      <c r="F61">
        <v>0</v>
      </c>
      <c r="G61">
        <v>1070</v>
      </c>
      <c r="H61">
        <f t="shared" si="0"/>
        <v>-1070</v>
      </c>
      <c r="I61" s="1">
        <f t="shared" si="1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欄位對應</vt:lpstr>
      <vt:lpstr>普+特(差2成)</vt:lpstr>
      <vt:lpstr>校舍總樓地板面積(差1成)</vt:lpstr>
      <vt:lpstr>校地總面積(差1成)</vt:lpstr>
      <vt:lpstr>運動場地面積(差1成)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陳瑞生</dc:creator>
  <cp:lastModifiedBy>教育處-006</cp:lastModifiedBy>
  <dcterms:created xsi:type="dcterms:W3CDTF">2024-11-18T03:34:57Z</dcterms:created>
  <dcterms:modified xsi:type="dcterms:W3CDTF">2024-11-25T02:18:23Z</dcterms:modified>
</cp:coreProperties>
</file>