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8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● 課程教學科-分機563\【02】學年度-學習區完全免試國中提升學習品質\110學習區完免\110-完免經費99學校結報表\"/>
    </mc:Choice>
  </mc:AlternateContent>
  <xr:revisionPtr revIDLastSave="0" documentId="13_ncr:40009_{7CEC6D68-3DAB-43C7-9F4A-19FD284A11CD}" xr6:coauthVersionLast="36" xr6:coauthVersionMax="36" xr10:uidLastSave="{00000000-0000-0000-0000-000000000000}"/>
  <bookViews>
    <workbookView xWindow="0" yWindow="0" windowWidth="23040" windowHeight="9000"/>
  </bookViews>
  <sheets>
    <sheet name="附表二" sheetId="1" r:id="rId1"/>
  </sheets>
  <definedNames>
    <definedName name="_xlnm.Print_Area" localSheetId="0">附表二!$A$1:$E$37</definedName>
  </definedNames>
  <calcPr calcId="191029" fullCalcOnLoad="1"/>
</workbook>
</file>

<file path=xl/calcChain.xml><?xml version="1.0" encoding="utf-8"?>
<calcChain xmlns="http://schemas.openxmlformats.org/spreadsheetml/2006/main">
  <c r="C21" i="1" l="1"/>
  <c r="C12" i="1" s="1"/>
  <c r="D12" i="1" s="1"/>
  <c r="B21" i="1"/>
  <c r="D21" i="1" s="1"/>
  <c r="D20" i="1"/>
  <c r="D19" i="1"/>
  <c r="D18" i="1"/>
  <c r="D17" i="1"/>
  <c r="C17" i="1"/>
  <c r="C22" i="1" s="1"/>
  <c r="B17" i="1"/>
  <c r="B22" i="1" s="1"/>
  <c r="D16" i="1"/>
  <c r="D15" i="1"/>
  <c r="D14" i="1"/>
  <c r="B13" i="1"/>
  <c r="C11" i="1"/>
  <c r="C13" i="1" s="1"/>
  <c r="D22" i="1" l="1"/>
  <c r="B24" i="1" s="1"/>
  <c r="D11" i="1"/>
  <c r="D13" i="1" s="1"/>
</calcChain>
</file>

<file path=xl/sharedStrings.xml><?xml version="1.0" encoding="utf-8"?>
<sst xmlns="http://schemas.openxmlformats.org/spreadsheetml/2006/main" count="52" uniqueCount="52">
  <si>
    <t>花蓮縣政府教育處補助(委辦)經費結報表</t>
  </si>
  <si>
    <t>學校名稱：</t>
  </si>
  <si>
    <t>計畫(活動)名稱：</t>
  </si>
  <si>
    <t>110學年度「學習區完全免試國中提升學習品質計畫」</t>
  </si>
  <si>
    <t>會計子目代碼:</t>
  </si>
  <si>
    <t>CG0175</t>
  </si>
  <si>
    <t>教育處核定函日期文號：</t>
  </si>
  <si>
    <t>花蓮縣政府110年10月25日府教課字第○○○○○○○號函</t>
  </si>
  <si>
    <t>計畫期程：</t>
  </si>
  <si>
    <t>自110年8月1日至111年7月31日止</t>
  </si>
  <si>
    <t>計畫完成日期：</t>
  </si>
  <si>
    <t>○年○月○日</t>
  </si>
  <si>
    <t>經費項目</t>
  </si>
  <si>
    <t>核定（撥）數</t>
  </si>
  <si>
    <t>實支數</t>
  </si>
  <si>
    <t>計畫結餘款</t>
  </si>
  <si>
    <t>備註</t>
  </si>
  <si>
    <t>收「經常門」經費</t>
  </si>
  <si>
    <t>◆【紅色字體】欄位，請學校依【實際收支】狀況填列</t>
  </si>
  <si>
    <t>收「資本門」經費</t>
  </si>
  <si>
    <t>◆【黑色字體】欄位，為【表格公式計算】結果</t>
  </si>
  <si>
    <t>核定(撥)數 合計</t>
  </si>
  <si>
    <t>◆請學校填列完畢後，再行【驗算】是否公式計算無誤</t>
  </si>
  <si>
    <t>支經常門（子計畫一）</t>
  </si>
  <si>
    <t>◆填列各項資料確認無誤後，請將本表【全部字體設定為黑色】，再列印及核章</t>
  </si>
  <si>
    <t>支經常門（子計畫二）</t>
  </si>
  <si>
    <t>（表格欄底色不變無妨）</t>
  </si>
  <si>
    <t>支經常門（子計畫三）</t>
  </si>
  <si>
    <t>紙本文件如有塗改，請加蓋訂正章（職章或簽名）</t>
  </si>
  <si>
    <t>【經常門】收支合計</t>
  </si>
  <si>
    <t>支資本門（子計畫一）</t>
  </si>
  <si>
    <t>支資本門（子計畫二）</t>
  </si>
  <si>
    <t>支資本門（子計畫三）</t>
  </si>
  <si>
    <t>【資本門】收支合計</t>
  </si>
  <si>
    <t>資本門品項與規格如核銷所附憑證</t>
  </si>
  <si>
    <t>合計</t>
  </si>
  <si>
    <t>結餘款繳回數</t>
  </si>
  <si>
    <t>契約罰鍰</t>
  </si>
  <si>
    <t>工程督導費</t>
  </si>
  <si>
    <t>承辦單位：</t>
  </si>
  <si>
    <t>會計單位：</t>
  </si>
  <si>
    <t>校長：</t>
  </si>
  <si>
    <t>填表說明：</t>
  </si>
  <si>
    <t>1.本表請附本府核定函影本，以利逐案控管經費。</t>
  </si>
  <si>
    <t>2.本表「核定(撥)數」及「實支數」請填寫該項目之總額。</t>
  </si>
  <si>
    <t>3.本表一式4份，請於活動/計畫辦理結束後二十日內查填，函送2份到本府教育處辦理核銷，</t>
  </si>
  <si>
    <t xml:space="preserve">  正本2份留學校備查（1份由學校承辦人存查、1份交學校會計單位存查）。</t>
  </si>
  <si>
    <t>4.「結餘款繳回數」指教育處核撥款項尚有結餘，請依規定繳回，不得挪為他用。如有契約</t>
  </si>
  <si>
    <t xml:space="preserve">  罰鍰及工程督導費等請一併繳回。</t>
  </si>
  <si>
    <t>5.本表請由各校業務承辦單位填報後，再由會計人員會核。</t>
  </si>
  <si>
    <t>注意事項：本表經查倘有填報不實或未填報者，追究相關人員責任。</t>
  </si>
  <si>
    <t>花蓮縣立○○國民中學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</si>
</sst>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&quot; &quot;#,##0.00&quot; &quot;;&quot;-&quot;#,##0.00&quot; &quot;;&quot; -&quot;00&quot; &quot;;&quot; &quot;@&quot; &quot;"/>
    <numFmt numFmtId="177" formatCode="&quot; &quot;#,##0&quot; &quot;;&quot;-&quot;#,##0&quot; &quot;;&quot; -&quot;00&quot; &quot;;&quot; &quot;@&quot; &quot;"/>
    <numFmt numFmtId="178" formatCode="&quot; &quot;0&quot; &quot;;&quot;-&quot;0&quot; &quot;;&quot; - &quot;;&quot; &quot;@&quot; &quot;"/>
  </numFmts>
  <fonts count="8" x14ac:knownFonts="1">
    <font>
      <sz val="12"/>
      <color rgb="FF000000"/>
      <name val="新細明體"/>
      <family val="1"/>
      <charset val="136"/>
    </font>
    <font>
      <sz val="10"/>
      <color rgb="FF000000"/>
      <name val="Arial"/>
      <family val="2"/>
    </font>
    <font>
      <sz val="16"/>
      <color rgb="FF000000"/>
      <name val="標楷體"/>
      <family val="4"/>
      <charset val="136"/>
    </font>
    <font>
      <sz val="12"/>
      <color rgb="FF000000"/>
      <name val="標楷體"/>
      <family val="4"/>
      <charset val="136"/>
    </font>
    <font>
      <sz val="12"/>
      <color rgb="FF0070C0"/>
      <name val="標楷體"/>
      <family val="4"/>
      <charset val="136"/>
    </font>
    <font>
      <sz val="12"/>
      <color rgb="FFFF0000"/>
      <name val="標楷體"/>
      <family val="4"/>
      <charset val="136"/>
    </font>
    <font>
      <sz val="13"/>
      <color rgb="FF000000"/>
      <name val="標楷體"/>
      <family val="4"/>
      <charset val="136"/>
    </font>
    <font>
      <sz val="9"/>
      <name val="新細明體"/>
      <family val="1"/>
      <charset val="136"/>
    </font>
  </fonts>
  <fills count="5">
    <fill>
      <patternFill patternType="none"/>
    </fill>
    <fill>
      <patternFill patternType="gray125"/>
    </fill>
    <fill>
      <patternFill patternType="solid">
        <fgColor rgb="FFFDE9D9"/>
        <bgColor rgb="FFFDE9D9"/>
      </patternFill>
    </fill>
    <fill>
      <patternFill patternType="solid">
        <fgColor rgb="FFDAEEF3"/>
        <bgColor rgb="FFDAEEF3"/>
      </patternFill>
    </fill>
    <fill>
      <patternFill patternType="solid">
        <fgColor rgb="FFEBF1DE"/>
        <bgColor rgb="FFEBF1DE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176" fontId="1" fillId="0" borderId="0" applyFill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3" fillId="0" borderId="1" xfId="0" applyFont="1" applyBorder="1" applyAlignment="1">
      <alignment vertical="center" wrapText="1"/>
    </xf>
    <xf numFmtId="177" fontId="5" fillId="0" borderId="1" xfId="1" applyNumberFormat="1" applyFont="1" applyBorder="1" applyAlignment="1">
      <alignment vertical="center"/>
    </xf>
    <xf numFmtId="177" fontId="3" fillId="0" borderId="1" xfId="1" applyNumberFormat="1" applyFont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177" fontId="3" fillId="2" borderId="1" xfId="1" applyNumberFormat="1" applyFont="1" applyFill="1" applyBorder="1" applyAlignment="1">
      <alignment vertical="center"/>
    </xf>
    <xf numFmtId="0" fontId="3" fillId="0" borderId="1" xfId="0" applyFont="1" applyBorder="1">
      <alignment vertical="center"/>
    </xf>
    <xf numFmtId="0" fontId="3" fillId="0" borderId="0" xfId="0" applyFont="1" applyFill="1">
      <alignment vertical="center"/>
    </xf>
    <xf numFmtId="0" fontId="3" fillId="3" borderId="1" xfId="0" applyFont="1" applyFill="1" applyBorder="1" applyAlignment="1">
      <alignment horizontal="center" vertical="center"/>
    </xf>
    <xf numFmtId="177" fontId="3" fillId="3" borderId="1" xfId="1" applyNumberFormat="1" applyFont="1" applyFill="1" applyBorder="1" applyAlignment="1">
      <alignment vertical="center"/>
    </xf>
    <xf numFmtId="0" fontId="3" fillId="4" borderId="1" xfId="0" applyFont="1" applyFill="1" applyBorder="1" applyAlignment="1">
      <alignment horizontal="center" vertical="center"/>
    </xf>
    <xf numFmtId="177" fontId="3" fillId="4" borderId="1" xfId="1" applyNumberFormat="1" applyFont="1" applyFill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178" fontId="3" fillId="0" borderId="1" xfId="0" applyNumberFormat="1" applyFont="1" applyBorder="1">
      <alignment vertical="center"/>
    </xf>
    <xf numFmtId="177" fontId="3" fillId="0" borderId="0" xfId="1" applyNumberFormat="1" applyFont="1" applyAlignment="1">
      <alignment vertical="center"/>
    </xf>
    <xf numFmtId="0" fontId="3" fillId="0" borderId="0" xfId="0" applyFont="1" applyAlignment="1">
      <alignment horizontal="right" vertical="center"/>
    </xf>
    <xf numFmtId="177" fontId="3" fillId="0" borderId="2" xfId="1" applyNumberFormat="1" applyFont="1" applyBorder="1" applyAlignment="1">
      <alignment vertical="center"/>
    </xf>
    <xf numFmtId="177" fontId="3" fillId="0" borderId="0" xfId="1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3" xfId="0" applyFont="1" applyBorder="1">
      <alignment vertical="center"/>
    </xf>
    <xf numFmtId="0" fontId="6" fillId="0" borderId="0" xfId="0" applyFont="1">
      <alignment vertical="center"/>
    </xf>
    <xf numFmtId="0" fontId="2" fillId="0" borderId="0" xfId="0" applyFont="1" applyAlignment="1">
      <alignment horizontal="center" vertical="center" shrinkToFit="1"/>
    </xf>
    <xf numFmtId="0" fontId="4" fillId="0" borderId="0" xfId="0" applyFont="1" applyAlignment="1">
      <alignment vertical="center" shrinkToFit="1"/>
    </xf>
    <xf numFmtId="0" fontId="0" fillId="0" borderId="0" xfId="0">
      <alignment vertical="center"/>
    </xf>
    <xf numFmtId="0" fontId="3" fillId="0" borderId="1" xfId="0" applyFont="1" applyFill="1" applyBorder="1" applyAlignment="1">
      <alignment horizontal="center" vertical="center"/>
    </xf>
  </cellXfs>
  <cellStyles count="2">
    <cellStyle name="一般" xfId="0" builtinId="0" customBuiltin="1"/>
    <cellStyle name="千分位" xfId="1" builtinId="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91440</xdr:colOff>
      <xdr:row>0</xdr:row>
      <xdr:rowOff>160020</xdr:rowOff>
    </xdr:from>
    <xdr:ext cx="761996" cy="251460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61E66015-2DEE-434D-B343-A9AE0C6A2B2C}"/>
            </a:ext>
          </a:extLst>
        </xdr:cNvPr>
        <xdr:cNvSpPr txBox="1"/>
      </xdr:nvSpPr>
      <xdr:spPr>
        <a:xfrm>
          <a:off x="91440" y="160020"/>
          <a:ext cx="761996" cy="251460"/>
        </a:xfrm>
        <a:prstGeom prst="rect">
          <a:avLst/>
        </a:prstGeom>
        <a:solidFill>
          <a:srgbClr val="FFFFFF"/>
        </a:solidFill>
        <a:ln w="9363">
          <a:solidFill>
            <a:srgbClr val="000000"/>
          </a:solidFill>
          <a:prstDash val="solid"/>
          <a:miter/>
        </a:ln>
      </xdr:spPr>
      <xdr:txBody>
        <a:bodyPr vert="horz" wrap="square" lIns="27358" tIns="27358" rIns="0" bIns="0" anchor="t" anchorCtr="0" compatLnSpc="0">
          <a:noAutofit/>
        </a:bodyPr>
        <a:lstStyle/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US" sz="1200" b="0" i="0" u="none" strike="noStrike" kern="0" cap="none" spc="0" baseline="0">
              <a:solidFill>
                <a:srgbClr val="000000"/>
              </a:solidFill>
              <a:uFillTx/>
              <a:latin typeface="新細明體"/>
              <a:ea typeface="新細明體"/>
            </a:rPr>
            <a:t>   </a:t>
          </a:r>
          <a:r>
            <a:rPr lang="zh-TW" sz="1200" b="0" i="0" u="none" strike="noStrike" kern="0" cap="none" spc="0" baseline="0">
              <a:solidFill>
                <a:srgbClr val="000000"/>
              </a:solidFill>
              <a:uFillTx/>
              <a:latin typeface="標楷體"/>
              <a:ea typeface="標楷體"/>
            </a:rPr>
            <a:t>附表二</a:t>
          </a:r>
        </a:p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n-US" sz="1200" b="0" i="0" u="none" strike="noStrike" kern="0" cap="none" spc="0" baseline="0">
            <a:solidFill>
              <a:srgbClr val="000000"/>
            </a:solidFill>
            <a:uFillTx/>
            <a:latin typeface="標楷體"/>
            <a:ea typeface="標楷體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tabSelected="1" view="pageBreakPreview" zoomScale="60" zoomScaleNormal="70" workbookViewId="0">
      <selection activeCell="E12" sqref="E12"/>
    </sheetView>
  </sheetViews>
  <sheetFormatPr defaultColWidth="11" defaultRowHeight="16.2" x14ac:dyDescent="0.3"/>
  <cols>
    <col min="1" max="1" width="33.44140625" style="1" customWidth="1"/>
    <col min="2" max="4" width="22.77734375" style="1" customWidth="1"/>
    <col min="5" max="5" width="38" style="1" customWidth="1"/>
    <col min="6" max="6" width="11" style="1" customWidth="1"/>
    <col min="7" max="16384" width="11" style="1"/>
  </cols>
  <sheetData>
    <row r="1" spans="1:7" ht="47.25" customHeight="1" x14ac:dyDescent="0.3">
      <c r="A1" s="26" t="s">
        <v>0</v>
      </c>
      <c r="B1" s="26"/>
      <c r="C1" s="26"/>
      <c r="D1" s="26"/>
      <c r="E1" s="26"/>
    </row>
    <row r="2" spans="1:7" ht="22.05" customHeight="1" x14ac:dyDescent="0.3">
      <c r="A2" s="1" t="s">
        <v>1</v>
      </c>
      <c r="B2" s="27" t="s">
        <v>51</v>
      </c>
      <c r="C2" s="27"/>
      <c r="D2" s="27"/>
      <c r="E2" s="27"/>
    </row>
    <row r="3" spans="1:7" ht="22.05" customHeight="1" x14ac:dyDescent="0.3">
      <c r="A3" s="1" t="s">
        <v>2</v>
      </c>
      <c r="B3" s="2" t="s">
        <v>3</v>
      </c>
      <c r="C3" s="2"/>
      <c r="D3" s="2"/>
      <c r="E3" s="2"/>
    </row>
    <row r="4" spans="1:7" ht="22.05" customHeight="1" x14ac:dyDescent="0.3">
      <c r="A4" s="1" t="s">
        <v>4</v>
      </c>
      <c r="B4" s="3" t="s">
        <v>5</v>
      </c>
      <c r="C4" s="2"/>
      <c r="D4" s="2"/>
      <c r="E4" s="2"/>
    </row>
    <row r="5" spans="1:7" ht="22.05" customHeight="1" x14ac:dyDescent="0.3">
      <c r="A5" s="1" t="s">
        <v>6</v>
      </c>
      <c r="B5" s="3" t="s">
        <v>7</v>
      </c>
      <c r="C5" s="2"/>
      <c r="D5" s="2"/>
      <c r="E5" s="2"/>
    </row>
    <row r="6" spans="1:7" ht="22.05" customHeight="1" x14ac:dyDescent="0.3">
      <c r="B6" s="2"/>
      <c r="C6" s="28"/>
      <c r="D6" s="28"/>
      <c r="E6" s="28"/>
    </row>
    <row r="7" spans="1:7" ht="22.05" customHeight="1" x14ac:dyDescent="0.3">
      <c r="A7" s="1" t="s">
        <v>8</v>
      </c>
      <c r="B7" s="2" t="s">
        <v>9</v>
      </c>
      <c r="C7" s="2"/>
      <c r="D7" s="2"/>
      <c r="E7" s="2"/>
    </row>
    <row r="8" spans="1:7" ht="22.05" customHeight="1" x14ac:dyDescent="0.3">
      <c r="A8" s="1" t="s">
        <v>10</v>
      </c>
      <c r="B8" s="3" t="s">
        <v>11</v>
      </c>
      <c r="C8" s="2"/>
      <c r="D8" s="2"/>
      <c r="E8" s="2"/>
    </row>
    <row r="9" spans="1:7" ht="22.05" customHeight="1" x14ac:dyDescent="0.3">
      <c r="A9" s="29" t="s">
        <v>12</v>
      </c>
      <c r="B9" s="29" t="s">
        <v>13</v>
      </c>
      <c r="C9" s="29" t="s">
        <v>14</v>
      </c>
      <c r="D9" s="29" t="s">
        <v>15</v>
      </c>
      <c r="E9" s="29" t="s">
        <v>16</v>
      </c>
      <c r="G9" s="5"/>
    </row>
    <row r="10" spans="1:7" ht="21.6" customHeight="1" x14ac:dyDescent="0.3">
      <c r="A10" s="29"/>
      <c r="B10" s="29"/>
      <c r="C10" s="29"/>
      <c r="D10" s="29"/>
      <c r="E10" s="29"/>
    </row>
    <row r="11" spans="1:7" ht="42" customHeight="1" x14ac:dyDescent="0.3">
      <c r="A11" s="6" t="s">
        <v>17</v>
      </c>
      <c r="B11" s="7">
        <v>200000</v>
      </c>
      <c r="C11" s="8">
        <f>C17</f>
        <v>175000</v>
      </c>
      <c r="D11" s="8">
        <f>B11-C11</f>
        <v>25000</v>
      </c>
      <c r="E11" s="6"/>
      <c r="G11" s="5" t="s">
        <v>18</v>
      </c>
    </row>
    <row r="12" spans="1:7" ht="42" customHeight="1" x14ac:dyDescent="0.3">
      <c r="A12" s="6" t="s">
        <v>19</v>
      </c>
      <c r="B12" s="7">
        <v>100000</v>
      </c>
      <c r="C12" s="8">
        <f>C21</f>
        <v>100000</v>
      </c>
      <c r="D12" s="8">
        <f>B12-C12</f>
        <v>0</v>
      </c>
      <c r="E12" s="6"/>
      <c r="G12" s="1" t="s">
        <v>20</v>
      </c>
    </row>
    <row r="13" spans="1:7" ht="42" customHeight="1" x14ac:dyDescent="0.3">
      <c r="A13" s="9" t="s">
        <v>21</v>
      </c>
      <c r="B13" s="10">
        <f>SUM(B11:B12)</f>
        <v>300000</v>
      </c>
      <c r="C13" s="10">
        <f>SUM(C11:C12)</f>
        <v>275000</v>
      </c>
      <c r="D13" s="10">
        <f>SUM(D11:D12)</f>
        <v>25000</v>
      </c>
      <c r="E13" s="11"/>
      <c r="G13" s="12" t="s">
        <v>22</v>
      </c>
    </row>
    <row r="14" spans="1:7" ht="42" customHeight="1" x14ac:dyDescent="0.3">
      <c r="A14" s="11" t="s">
        <v>23</v>
      </c>
      <c r="B14" s="7">
        <v>50000</v>
      </c>
      <c r="C14" s="7">
        <v>45000</v>
      </c>
      <c r="D14" s="8">
        <f t="shared" ref="D14:D21" si="0">+B14-C14</f>
        <v>5000</v>
      </c>
      <c r="E14" s="11"/>
      <c r="G14" s="1" t="s">
        <v>24</v>
      </c>
    </row>
    <row r="15" spans="1:7" ht="42" customHeight="1" x14ac:dyDescent="0.3">
      <c r="A15" s="11" t="s">
        <v>25</v>
      </c>
      <c r="B15" s="7">
        <v>50000</v>
      </c>
      <c r="C15" s="7">
        <v>40000</v>
      </c>
      <c r="D15" s="8">
        <f t="shared" si="0"/>
        <v>10000</v>
      </c>
      <c r="E15" s="11"/>
      <c r="G15" s="1" t="s">
        <v>26</v>
      </c>
    </row>
    <row r="16" spans="1:7" ht="42" customHeight="1" x14ac:dyDescent="0.3">
      <c r="A16" s="11" t="s">
        <v>27</v>
      </c>
      <c r="B16" s="7">
        <v>100000</v>
      </c>
      <c r="C16" s="7">
        <v>90000</v>
      </c>
      <c r="D16" s="8">
        <f t="shared" si="0"/>
        <v>10000</v>
      </c>
      <c r="E16" s="11"/>
      <c r="G16" s="5" t="s">
        <v>28</v>
      </c>
    </row>
    <row r="17" spans="1:7" ht="42" customHeight="1" x14ac:dyDescent="0.3">
      <c r="A17" s="13" t="s">
        <v>29</v>
      </c>
      <c r="B17" s="14">
        <f>SUM(B14:B16)</f>
        <v>200000</v>
      </c>
      <c r="C17" s="14">
        <f>SUM(C14:C16)</f>
        <v>175000</v>
      </c>
      <c r="D17" s="14">
        <f t="shared" si="0"/>
        <v>25000</v>
      </c>
      <c r="E17" s="11"/>
    </row>
    <row r="18" spans="1:7" ht="42" customHeight="1" x14ac:dyDescent="0.3">
      <c r="A18" s="11" t="s">
        <v>30</v>
      </c>
      <c r="B18" s="7">
        <v>50000</v>
      </c>
      <c r="C18" s="7">
        <v>50000</v>
      </c>
      <c r="D18" s="8">
        <f t="shared" si="0"/>
        <v>0</v>
      </c>
      <c r="E18" s="11"/>
    </row>
    <row r="19" spans="1:7" ht="42" customHeight="1" x14ac:dyDescent="0.3">
      <c r="A19" s="11" t="s">
        <v>31</v>
      </c>
      <c r="B19" s="7">
        <v>20000</v>
      </c>
      <c r="C19" s="7">
        <v>20000</v>
      </c>
      <c r="D19" s="8">
        <f t="shared" si="0"/>
        <v>0</v>
      </c>
      <c r="E19" s="11"/>
    </row>
    <row r="20" spans="1:7" ht="42" customHeight="1" x14ac:dyDescent="0.3">
      <c r="A20" s="11" t="s">
        <v>32</v>
      </c>
      <c r="B20" s="7">
        <v>30000</v>
      </c>
      <c r="C20" s="7">
        <v>30000</v>
      </c>
      <c r="D20" s="8">
        <f t="shared" si="0"/>
        <v>0</v>
      </c>
      <c r="E20" s="11"/>
    </row>
    <row r="21" spans="1:7" ht="42" customHeight="1" x14ac:dyDescent="0.3">
      <c r="A21" s="15" t="s">
        <v>33</v>
      </c>
      <c r="B21" s="16">
        <f>SUM(B18:B20)</f>
        <v>100000</v>
      </c>
      <c r="C21" s="16">
        <f>SUM(C18:C20)</f>
        <v>100000</v>
      </c>
      <c r="D21" s="16">
        <f t="shared" si="0"/>
        <v>0</v>
      </c>
      <c r="E21" s="11" t="s">
        <v>34</v>
      </c>
    </row>
    <row r="22" spans="1:7" ht="42" customHeight="1" x14ac:dyDescent="0.3">
      <c r="A22" s="17" t="s">
        <v>35</v>
      </c>
      <c r="B22" s="8">
        <f>B17+B21</f>
        <v>300000</v>
      </c>
      <c r="C22" s="8">
        <f>SUM(C17+C21)</f>
        <v>275000</v>
      </c>
      <c r="D22" s="8">
        <f>B22-C22</f>
        <v>25000</v>
      </c>
      <c r="E22" s="18"/>
    </row>
    <row r="23" spans="1:7" ht="22.05" customHeight="1" x14ac:dyDescent="0.3">
      <c r="B23" s="19"/>
      <c r="C23" s="19"/>
      <c r="D23" s="19"/>
    </row>
    <row r="24" spans="1:7" ht="28.8" customHeight="1" x14ac:dyDescent="0.3">
      <c r="A24" s="20" t="s">
        <v>36</v>
      </c>
      <c r="B24" s="21">
        <f>SUM(D22)</f>
        <v>25000</v>
      </c>
      <c r="C24" s="19"/>
      <c r="D24" s="22"/>
      <c r="E24" s="23"/>
    </row>
    <row r="25" spans="1:7" ht="28.8" customHeight="1" x14ac:dyDescent="0.3">
      <c r="A25" s="20" t="s">
        <v>37</v>
      </c>
      <c r="B25" s="24"/>
    </row>
    <row r="26" spans="1:7" ht="28.8" customHeight="1" x14ac:dyDescent="0.3">
      <c r="A26" s="20" t="s">
        <v>38</v>
      </c>
      <c r="B26" s="24"/>
    </row>
    <row r="27" spans="1:7" customFormat="1" ht="36.6" customHeight="1" x14ac:dyDescent="0.3">
      <c r="A27" s="4" t="s">
        <v>39</v>
      </c>
      <c r="B27" s="1"/>
      <c r="C27" s="4" t="s">
        <v>40</v>
      </c>
      <c r="D27" s="1"/>
      <c r="E27" s="1" t="s">
        <v>41</v>
      </c>
      <c r="F27" s="1"/>
      <c r="G27" s="1"/>
    </row>
    <row r="28" spans="1:7" customFormat="1" ht="117.6" customHeight="1" x14ac:dyDescent="0.3">
      <c r="A28" s="4"/>
      <c r="B28" s="1"/>
      <c r="C28" s="4"/>
      <c r="D28" s="1"/>
      <c r="E28" s="1"/>
      <c r="F28" s="1"/>
      <c r="G28" s="1"/>
    </row>
    <row r="29" spans="1:7" customFormat="1" x14ac:dyDescent="0.3">
      <c r="A29" s="25" t="s">
        <v>42</v>
      </c>
      <c r="B29" s="25"/>
      <c r="C29" s="25"/>
      <c r="D29" s="25"/>
      <c r="E29" s="25"/>
      <c r="F29" s="1"/>
      <c r="G29" s="1"/>
    </row>
    <row r="30" spans="1:7" customFormat="1" x14ac:dyDescent="0.3">
      <c r="A30" s="25" t="s">
        <v>43</v>
      </c>
      <c r="B30" s="25"/>
      <c r="C30" s="25"/>
      <c r="D30" s="25"/>
      <c r="E30" s="25"/>
      <c r="F30" s="1"/>
      <c r="G30" s="1"/>
    </row>
    <row r="31" spans="1:7" customFormat="1" x14ac:dyDescent="0.3">
      <c r="A31" s="25" t="s">
        <v>44</v>
      </c>
      <c r="B31" s="25"/>
      <c r="C31" s="25"/>
      <c r="D31" s="25"/>
      <c r="E31" s="25"/>
      <c r="F31" s="1"/>
      <c r="G31" s="1"/>
    </row>
    <row r="32" spans="1:7" customFormat="1" x14ac:dyDescent="0.3">
      <c r="A32" s="25" t="s">
        <v>45</v>
      </c>
      <c r="B32" s="25"/>
      <c r="C32" s="25"/>
      <c r="D32" s="25"/>
      <c r="E32" s="25"/>
      <c r="F32" s="1"/>
      <c r="G32" s="1"/>
    </row>
    <row r="33" spans="1:7" customFormat="1" x14ac:dyDescent="0.3">
      <c r="A33" s="25" t="s">
        <v>46</v>
      </c>
      <c r="B33" s="25"/>
      <c r="C33" s="25"/>
      <c r="D33" s="25"/>
      <c r="E33" s="25"/>
      <c r="F33" s="1"/>
      <c r="G33" s="1"/>
    </row>
    <row r="34" spans="1:7" customFormat="1" x14ac:dyDescent="0.3">
      <c r="A34" s="25" t="s">
        <v>47</v>
      </c>
      <c r="B34" s="25"/>
      <c r="C34" s="25"/>
      <c r="D34" s="25"/>
      <c r="E34" s="25"/>
      <c r="F34" s="1"/>
      <c r="G34" s="1"/>
    </row>
    <row r="35" spans="1:7" customFormat="1" x14ac:dyDescent="0.3">
      <c r="A35" s="25" t="s">
        <v>48</v>
      </c>
      <c r="B35" s="25"/>
      <c r="C35" s="25"/>
      <c r="D35" s="25"/>
      <c r="E35" s="25"/>
      <c r="F35" s="1"/>
      <c r="G35" s="1"/>
    </row>
    <row r="36" spans="1:7" customFormat="1" x14ac:dyDescent="0.3">
      <c r="A36" s="25" t="s">
        <v>49</v>
      </c>
      <c r="B36" s="25"/>
      <c r="C36" s="25"/>
      <c r="D36" s="25"/>
      <c r="E36" s="25"/>
      <c r="F36" s="1"/>
      <c r="G36" s="1"/>
    </row>
    <row r="37" spans="1:7" customFormat="1" x14ac:dyDescent="0.3">
      <c r="A37" s="25" t="s">
        <v>50</v>
      </c>
      <c r="B37" s="25"/>
      <c r="C37" s="25"/>
      <c r="D37" s="25"/>
      <c r="E37" s="25"/>
      <c r="F37" s="1"/>
      <c r="G37" s="1"/>
    </row>
  </sheetData>
  <mergeCells count="8">
    <mergeCell ref="A1:E1"/>
    <mergeCell ref="B2:E2"/>
    <mergeCell ref="C6:E6"/>
    <mergeCell ref="A9:A10"/>
    <mergeCell ref="B9:B10"/>
    <mergeCell ref="C9:C10"/>
    <mergeCell ref="D9:D10"/>
    <mergeCell ref="E9:E10"/>
  </mergeCells>
  <phoneticPr fontId="7" type="noConversion"/>
  <printOptions horizontalCentered="1"/>
  <pageMargins left="0" right="0" top="0.70866141732283472" bottom="0.59055118110236227" header="0.70866141732283472" footer="0.39370078740157483"/>
  <pageSetup paperSize="9" scale="70" fitToWidth="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附表二</vt:lpstr>
      <vt:lpstr>附表二!Print_Area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余芳怡</dc:creator>
  <cp:lastModifiedBy>余芳怡</cp:lastModifiedBy>
  <cp:lastPrinted>2022-06-08T06:02:41Z</cp:lastPrinted>
  <dcterms:created xsi:type="dcterms:W3CDTF">2021-08-17T04:17:39Z</dcterms:created>
  <dcterms:modified xsi:type="dcterms:W3CDTF">2022-06-08T06:03:18Z</dcterms:modified>
</cp:coreProperties>
</file>