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560"/>
  </bookViews>
  <sheets>
    <sheet name="「團體組」補助經費細目表" sheetId="1" r:id="rId1"/>
  </sheets>
  <definedNames>
    <definedName name="_xlnm._FilterDatabase" localSheetId="0" hidden="1">「團體組」補助經費細目表!$A$1:$R$8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" l="1"/>
  <c r="M5" i="1"/>
  <c r="P6" i="1" l="1"/>
  <c r="P5" i="1"/>
  <c r="L6" i="1"/>
  <c r="L5" i="1"/>
  <c r="Q7" i="1" l="1"/>
  <c r="P7" i="1" l="1"/>
  <c r="I6" i="1"/>
  <c r="J7" i="1" l="1"/>
  <c r="I5" i="1"/>
  <c r="G7" i="1"/>
  <c r="M7" i="1" l="1"/>
  <c r="L7" i="1"/>
  <c r="I7" i="1"/>
  <c r="N7" i="1" l="1"/>
  <c r="R6" i="1"/>
  <c r="H7" i="1"/>
  <c r="F7" i="1"/>
  <c r="R5" i="1" l="1"/>
  <c r="R7" i="1" s="1"/>
</calcChain>
</file>

<file path=xl/sharedStrings.xml><?xml version="1.0" encoding="utf-8"?>
<sst xmlns="http://schemas.openxmlformats.org/spreadsheetml/2006/main" count="35" uniqueCount="34">
  <si>
    <r>
      <rPr>
        <b/>
        <sz val="12"/>
        <rFont val="標楷體"/>
        <family val="4"/>
        <charset val="136"/>
      </rPr>
      <t>編號</t>
    </r>
  </si>
  <si>
    <r>
      <rPr>
        <b/>
        <sz val="12"/>
        <rFont val="標楷體"/>
        <family val="4"/>
        <charset val="136"/>
      </rPr>
      <t>地點</t>
    </r>
  </si>
  <si>
    <r>
      <rPr>
        <b/>
        <sz val="12"/>
        <rFont val="標楷體"/>
        <family val="4"/>
        <charset val="136"/>
      </rPr>
      <t>人數</t>
    </r>
  </si>
  <si>
    <r>
      <rPr>
        <b/>
        <sz val="12"/>
        <rFont val="標楷體"/>
        <family val="4"/>
        <charset val="136"/>
      </rPr>
      <t>交通費</t>
    </r>
  </si>
  <si>
    <r>
      <rPr>
        <b/>
        <sz val="12"/>
        <rFont val="標楷體"/>
        <family val="4"/>
        <charset val="136"/>
      </rPr>
      <t>遊覽車</t>
    </r>
  </si>
  <si>
    <r>
      <rPr>
        <b/>
        <sz val="12"/>
        <rFont val="標楷體"/>
        <family val="4"/>
        <charset val="136"/>
      </rPr>
      <t>搬運費</t>
    </r>
  </si>
  <si>
    <r>
      <rPr>
        <b/>
        <sz val="12"/>
        <rFont val="標楷體"/>
        <family val="4"/>
        <charset val="136"/>
      </rPr>
      <t>總金額</t>
    </r>
  </si>
  <si>
    <r>
      <rPr>
        <b/>
        <sz val="12"/>
        <rFont val="標楷體"/>
        <family val="4"/>
        <charset val="136"/>
      </rPr>
      <t>學生</t>
    </r>
  </si>
  <si>
    <r>
      <rPr>
        <b/>
        <sz val="12"/>
        <rFont val="標楷體"/>
        <family val="4"/>
        <charset val="136"/>
      </rPr>
      <t>教師</t>
    </r>
  </si>
  <si>
    <r>
      <rPr>
        <b/>
        <sz val="12"/>
        <rFont val="標楷體"/>
        <family val="4"/>
        <charset val="136"/>
      </rPr>
      <t>領隊</t>
    </r>
  </si>
  <si>
    <r>
      <rPr>
        <sz val="12"/>
        <color indexed="8"/>
        <rFont val="標楷體"/>
        <family val="4"/>
        <charset val="136"/>
      </rPr>
      <t>合計</t>
    </r>
  </si>
  <si>
    <r>
      <rPr>
        <b/>
        <sz val="12"/>
        <rFont val="標楷體"/>
        <family val="4"/>
        <charset val="136"/>
      </rPr>
      <t xml:space="preserve">總人數
</t>
    </r>
    <r>
      <rPr>
        <b/>
        <sz val="12"/>
        <rFont val="Times New Roman"/>
        <family val="1"/>
      </rPr>
      <t>A</t>
    </r>
    <phoneticPr fontId="14" type="noConversion"/>
  </si>
  <si>
    <r>
      <rPr>
        <b/>
        <sz val="12"/>
        <rFont val="標楷體"/>
        <family val="4"/>
        <charset val="136"/>
      </rPr>
      <t xml:space="preserve">遊覽車臺數
</t>
    </r>
    <r>
      <rPr>
        <b/>
        <sz val="12"/>
        <rFont val="Times New Roman"/>
        <family val="1"/>
      </rPr>
      <t>B</t>
    </r>
    <phoneticPr fontId="14" type="noConversion"/>
  </si>
  <si>
    <r>
      <rPr>
        <b/>
        <sz val="12"/>
        <rFont val="標楷體"/>
        <family val="4"/>
        <charset val="136"/>
      </rPr>
      <t xml:space="preserve">貨車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噸</t>
    </r>
    <r>
      <rPr>
        <b/>
        <sz val="12"/>
        <rFont val="Times New Roman"/>
        <family val="1"/>
      </rPr>
      <t>)</t>
    </r>
    <phoneticPr fontId="14" type="noConversion"/>
  </si>
  <si>
    <r>
      <rPr>
        <b/>
        <sz val="12"/>
        <rFont val="標楷體"/>
        <family val="4"/>
        <charset val="136"/>
      </rPr>
      <t>住宿費</t>
    </r>
    <phoneticPr fontId="14" type="noConversion"/>
  </si>
  <si>
    <r>
      <rPr>
        <b/>
        <sz val="12"/>
        <rFont val="標楷體"/>
        <family val="4"/>
        <charset val="136"/>
      </rPr>
      <t>膳費</t>
    </r>
    <phoneticPr fontId="14" type="noConversion"/>
  </si>
  <si>
    <r>
      <rPr>
        <b/>
        <sz val="12"/>
        <color theme="1"/>
        <rFont val="標楷體"/>
        <family val="4"/>
        <charset val="136"/>
      </rPr>
      <t>火車交通費
補助起訖地</t>
    </r>
    <phoneticPr fontId="14" type="noConversion"/>
  </si>
  <si>
    <r>
      <rPr>
        <b/>
        <sz val="12"/>
        <rFont val="標楷體"/>
        <family val="4"/>
        <charset val="136"/>
      </rPr>
      <t>火車</t>
    </r>
    <phoneticPr fontId="14" type="noConversion"/>
  </si>
  <si>
    <t>校名</t>
    <phoneticPr fontId="14" type="noConversion"/>
  </si>
  <si>
    <t>項目</t>
    <phoneticPr fontId="14" type="noConversion"/>
  </si>
  <si>
    <t>組別</t>
    <phoneticPr fontId="14" type="noConversion"/>
  </si>
  <si>
    <t>現代偶戲類 光影偶戲組</t>
    <phoneticPr fontId="14" type="noConversion"/>
  </si>
  <si>
    <r>
      <t>國小</t>
    </r>
    <r>
      <rPr>
        <sz val="12"/>
        <color theme="1"/>
        <rFont val="標楷體"/>
        <family val="4"/>
        <charset val="136"/>
      </rPr>
      <t>組</t>
    </r>
    <phoneticPr fontId="14" type="noConversion"/>
  </si>
  <si>
    <r>
      <t>國中</t>
    </r>
    <r>
      <rPr>
        <sz val="12"/>
        <color theme="1"/>
        <rFont val="標楷體"/>
        <family val="4"/>
        <charset val="136"/>
      </rPr>
      <t>組</t>
    </r>
    <phoneticPr fontId="14" type="noConversion"/>
  </si>
  <si>
    <t>靜浦國小</t>
    <phoneticPr fontId="14" type="noConversion"/>
  </si>
  <si>
    <t>自強國中</t>
    <phoneticPr fontId="14" type="noConversion"/>
  </si>
  <si>
    <t>新竹市</t>
    <phoneticPr fontId="14" type="noConversion"/>
  </si>
  <si>
    <r>
      <t>4</t>
    </r>
    <r>
      <rPr>
        <sz val="12"/>
        <color indexed="8"/>
        <rFont val="標楷體"/>
        <family val="4"/>
        <charset val="136"/>
      </rPr>
      <t>噸：2輛</t>
    </r>
    <phoneticPr fontId="14" type="noConversion"/>
  </si>
  <si>
    <t>A*2*500</t>
    <phoneticPr fontId="14" type="noConversion"/>
  </si>
  <si>
    <t>B*36,000</t>
    <phoneticPr fontId="14" type="noConversion"/>
  </si>
  <si>
    <t xml:space="preserve">舞台劇類 </t>
    <phoneticPr fontId="14" type="noConversion"/>
  </si>
  <si>
    <r>
      <rPr>
        <sz val="12"/>
        <rFont val="標楷體"/>
        <family val="4"/>
        <charset val="136"/>
      </rPr>
      <t xml:space="preserve">說明：
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各隊行程以</t>
    </r>
    <r>
      <rPr>
        <b/>
        <u/>
        <sz val="12"/>
        <rFont val="標楷體"/>
        <family val="4"/>
        <charset val="136"/>
      </rPr>
      <t>3</t>
    </r>
    <r>
      <rPr>
        <sz val="12"/>
        <rFont val="標楷體"/>
        <family val="4"/>
        <charset val="136"/>
      </rPr>
      <t>天</t>
    </r>
    <r>
      <rPr>
        <b/>
        <u/>
        <sz val="12"/>
        <rFont val="標楷體"/>
        <family val="4"/>
        <charset val="136"/>
      </rPr>
      <t>2</t>
    </r>
    <r>
      <rPr>
        <sz val="12"/>
        <rFont val="標楷體"/>
        <family val="4"/>
        <charset val="136"/>
      </rPr>
      <t xml:space="preserve">夜(2.5日)計。
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 xml:space="preserve">學生人數，依全國比賽報名表核列。
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隨隊教師人數，以參賽學生每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人加計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位，餘未滿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人者超過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人（含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人）增加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 xml:space="preserve">位教師。（以各校實際報名人數核實補助）。
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每隊增派領隊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 xml:space="preserve">名，惟領隊應以校長或主任為限。
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本補助案之「住宿費」其單價為：師生每人每夜以</t>
    </r>
    <r>
      <rPr>
        <sz val="12"/>
        <rFont val="Times New Roman"/>
        <family val="1"/>
      </rPr>
      <t>500</t>
    </r>
    <r>
      <rPr>
        <sz val="12"/>
        <rFont val="標楷體"/>
        <family val="4"/>
        <charset val="136"/>
      </rPr>
      <t xml:space="preserve">元計。
</t>
    </r>
    <r>
      <rPr>
        <sz val="12"/>
        <rFont val="Times New Roman"/>
        <family val="1"/>
      </rPr>
      <t>6.</t>
    </r>
    <r>
      <rPr>
        <sz val="12"/>
        <rFont val="標楷體"/>
        <family val="4"/>
        <charset val="136"/>
      </rPr>
      <t>本補助案之「膳費」其單價為：師生每人每天以</t>
    </r>
    <r>
      <rPr>
        <sz val="12"/>
        <rFont val="Times New Roman"/>
        <family val="1"/>
      </rPr>
      <t>250</t>
    </r>
    <r>
      <rPr>
        <sz val="12"/>
        <rFont val="標楷體"/>
        <family val="4"/>
        <charset val="136"/>
      </rPr>
      <t>元計。
7本補助案之「交通費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遊覽車」其單價為：每車每天以</t>
    </r>
    <r>
      <rPr>
        <sz val="12"/>
        <rFont val="Times New Roman"/>
        <family val="1"/>
      </rPr>
      <t>12,000</t>
    </r>
    <r>
      <rPr>
        <sz val="12"/>
        <rFont val="標楷體"/>
        <family val="4"/>
        <charset val="136"/>
      </rPr>
      <t>元</t>
    </r>
    <r>
      <rPr>
        <b/>
        <sz val="12"/>
        <rFont val="Times New Roman"/>
        <family val="1"/>
      </rPr>
      <t>&lt;</t>
    </r>
    <r>
      <rPr>
        <b/>
        <sz val="12"/>
        <rFont val="標楷體"/>
        <family val="4"/>
        <charset val="136"/>
      </rPr>
      <t>花蓮</t>
    </r>
    <r>
      <rPr>
        <b/>
        <sz val="12"/>
        <rFont val="Times New Roman"/>
        <family val="1"/>
      </rPr>
      <t>-</t>
    </r>
    <r>
      <rPr>
        <b/>
        <sz val="12"/>
        <rFont val="標楷體"/>
        <family val="4"/>
        <charset val="136"/>
      </rPr>
      <t>新竹</t>
    </r>
    <r>
      <rPr>
        <b/>
        <sz val="12"/>
        <rFont val="Times New Roman"/>
        <family val="1"/>
      </rPr>
      <t>&gt;</t>
    </r>
    <r>
      <rPr>
        <sz val="12"/>
        <rFont val="標楷體"/>
        <family val="4"/>
        <charset val="136"/>
      </rPr>
      <t>。
8</t>
    </r>
    <r>
      <rPr>
        <sz val="12"/>
        <rFont val="Times New Roman"/>
        <family val="1"/>
      </rPr>
      <t>.</t>
    </r>
    <r>
      <rPr>
        <sz val="12"/>
        <rFont val="標楷體"/>
        <family val="4"/>
        <charset val="136"/>
      </rPr>
      <t>本補助案之「搬運費」其內容為：</t>
    </r>
    <r>
      <rPr>
        <b/>
        <sz val="12"/>
        <rFont val="標楷體"/>
        <family val="4"/>
        <charset val="136"/>
      </rPr>
      <t>花蓮縣－新竹縣</t>
    </r>
    <r>
      <rPr>
        <sz val="12"/>
        <rFont val="標楷體"/>
        <family val="4"/>
        <charset val="136"/>
      </rPr>
      <t>（來回車資及搬運費）。其價金為：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噸貨車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輛（附遮雨頂篷）</t>
    </r>
    <r>
      <rPr>
        <sz val="12"/>
        <rFont val="Times New Roman"/>
        <family val="1"/>
      </rPr>
      <t>21,000</t>
    </r>
    <r>
      <rPr>
        <sz val="12"/>
        <rFont val="標楷體"/>
        <family val="4"/>
        <charset val="136"/>
      </rPr>
      <t>元。
9</t>
    </r>
    <r>
      <rPr>
        <sz val="12"/>
        <rFont val="Times New Roman"/>
        <family val="1"/>
      </rPr>
      <t>.</t>
    </r>
    <r>
      <rPr>
        <sz val="12"/>
        <rFont val="標楷體"/>
        <family val="4"/>
        <charset val="136"/>
      </rPr>
      <t>比賽地點之縣市所在地，即為各隊住宿地點；各隊於比賽期間如有衍生其他參觀行程，其費用由各隊自行負擔。</t>
    </r>
    <phoneticPr fontId="14" type="noConversion"/>
  </si>
  <si>
    <t>A*2.5*250</t>
    <phoneticPr fontId="14" type="noConversion"/>
  </si>
  <si>
    <r>
      <rPr>
        <b/>
        <sz val="18"/>
        <rFont val="標楷體"/>
        <family val="4"/>
        <charset val="136"/>
      </rPr>
      <t>花蓮縣參加</t>
    </r>
    <r>
      <rPr>
        <b/>
        <sz val="18"/>
        <rFont val="Times New Roman"/>
        <family val="1"/>
      </rPr>
      <t>109</t>
    </r>
    <r>
      <rPr>
        <b/>
        <sz val="18"/>
        <rFont val="標楷體"/>
        <family val="4"/>
        <charset val="136"/>
      </rPr>
      <t>學年度全國學生創意戲劇比賽代表隊補助經費細目表</t>
    </r>
    <r>
      <rPr>
        <b/>
        <sz val="18"/>
        <rFont val="Times New Roman"/>
        <family val="1"/>
      </rPr>
      <t>(</t>
    </r>
    <r>
      <rPr>
        <b/>
        <sz val="18"/>
        <rFont val="標楷體"/>
        <family val="4"/>
        <charset val="136"/>
      </rPr>
      <t>公告二版</t>
    </r>
    <r>
      <rPr>
        <b/>
        <sz val="18"/>
        <rFont val="Times New Roman"/>
        <family val="1"/>
      </rPr>
      <t xml:space="preserve">)
                           </t>
    </r>
    <r>
      <rPr>
        <b/>
        <sz val="18"/>
        <rFont val="標楷體"/>
        <family val="4"/>
        <charset val="136"/>
      </rPr>
      <t>　　　　　　　　　　　　　　　　　　　　　　　　　　　　　　　　　　　　　　　　　　　　　　　</t>
    </r>
    <r>
      <rPr>
        <b/>
        <sz val="10"/>
        <rFont val="Times New Roman"/>
        <family val="1"/>
      </rPr>
      <t>110.01.19</t>
    </r>
    <r>
      <rPr>
        <b/>
        <sz val="10"/>
        <rFont val="標楷體"/>
        <family val="4"/>
        <charset val="136"/>
      </rPr>
      <t>公告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</si>
</sst>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2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b/>
      <sz val="18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u/>
      <sz val="12"/>
      <name val="標楷體"/>
      <family val="4"/>
      <charset val="136"/>
    </font>
    <font>
      <b/>
      <sz val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7" fillId="0" borderId="1" xfId="1" applyFont="1" applyFill="1" applyBorder="1" applyAlignment="1">
      <alignment horizontal="center" vertical="center"/>
    </xf>
    <xf numFmtId="3" fontId="7" fillId="0" borderId="0" xfId="1" applyNumberFormat="1" applyFont="1" applyFill="1">
      <alignment vertical="center"/>
    </xf>
    <xf numFmtId="0" fontId="8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176" fontId="12" fillId="0" borderId="0" xfId="0" applyNumberFormat="1" applyFont="1" applyFill="1" applyBorder="1">
      <alignment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 wrapText="1"/>
    </xf>
    <xf numFmtId="3" fontId="10" fillId="0" borderId="2" xfId="1" applyNumberFormat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 wrapText="1"/>
    </xf>
    <xf numFmtId="3" fontId="7" fillId="0" borderId="10" xfId="1" applyNumberFormat="1" applyFont="1" applyFill="1" applyBorder="1" applyAlignment="1">
      <alignment horizontal="center" vertical="center"/>
    </xf>
    <xf numFmtId="176" fontId="7" fillId="0" borderId="10" xfId="1" applyNumberFormat="1" applyFont="1" applyFill="1" applyBorder="1" applyAlignment="1">
      <alignment horizontal="center" vertical="center" wrapText="1"/>
    </xf>
    <xf numFmtId="3" fontId="10" fillId="0" borderId="11" xfId="1" applyNumberFormat="1" applyFont="1" applyFill="1" applyBorder="1" applyAlignment="1">
      <alignment horizontal="center" vertical="center"/>
    </xf>
    <xf numFmtId="3" fontId="7" fillId="0" borderId="9" xfId="1" applyNumberFormat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41" fontId="9" fillId="0" borderId="20" xfId="2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3" fontId="7" fillId="0" borderId="21" xfId="1" applyNumberFormat="1" applyFont="1" applyFill="1" applyBorder="1" applyAlignment="1">
      <alignment horizontal="center" vertical="center"/>
    </xf>
    <xf numFmtId="176" fontId="7" fillId="0" borderId="21" xfId="1" applyNumberFormat="1" applyFont="1" applyFill="1" applyBorder="1" applyAlignment="1">
      <alignment horizontal="center" vertical="center" wrapText="1"/>
    </xf>
    <xf numFmtId="3" fontId="10" fillId="0" borderId="30" xfId="1" applyNumberFormat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 wrapText="1"/>
    </xf>
    <xf numFmtId="0" fontId="16" fillId="0" borderId="24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left" vertical="center" wrapText="1"/>
    </xf>
    <xf numFmtId="0" fontId="6" fillId="0" borderId="24" xfId="1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</cellXfs>
  <cellStyles count="3">
    <cellStyle name="一般" xfId="0" builtinId="0"/>
    <cellStyle name="一般 2" xfId="1"/>
    <cellStyle name="千分位[0]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zoomScale="70" zoomScaleNormal="70" workbookViewId="0">
      <selection activeCell="M21" sqref="M21"/>
    </sheetView>
  </sheetViews>
  <sheetFormatPr defaultColWidth="9" defaultRowHeight="15.75"/>
  <cols>
    <col min="1" max="1" width="6.25" style="8" bestFit="1" customWidth="1"/>
    <col min="2" max="2" width="24.375" style="8" customWidth="1"/>
    <col min="3" max="3" width="18" style="9" customWidth="1"/>
    <col min="4" max="4" width="30.75" style="10" bestFit="1" customWidth="1"/>
    <col min="5" max="5" width="7.875" style="8" bestFit="1" customWidth="1"/>
    <col min="6" max="6" width="7" style="8" bestFit="1" customWidth="1"/>
    <col min="7" max="8" width="6.25" style="8" bestFit="1" customWidth="1"/>
    <col min="9" max="9" width="8.5" style="8" bestFit="1" customWidth="1"/>
    <col min="10" max="10" width="14.375" style="8" customWidth="1"/>
    <col min="11" max="11" width="13.875" style="8" customWidth="1"/>
    <col min="12" max="12" width="11" style="8" bestFit="1" customWidth="1"/>
    <col min="13" max="13" width="9" style="8" bestFit="1" customWidth="1"/>
    <col min="14" max="14" width="10" style="8" hidden="1" customWidth="1"/>
    <col min="15" max="15" width="15.125" style="8" hidden="1" customWidth="1"/>
    <col min="16" max="16" width="11" style="8" bestFit="1" customWidth="1"/>
    <col min="17" max="17" width="9" style="8" bestFit="1" customWidth="1"/>
    <col min="18" max="18" width="12.625" style="8" bestFit="1" customWidth="1"/>
    <col min="19" max="16384" width="9" style="8"/>
  </cols>
  <sheetData>
    <row r="1" spans="1:19" ht="66.75" customHeight="1" thickBot="1">
      <c r="A1" s="57" t="s">
        <v>33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60"/>
      <c r="S1" s="3"/>
    </row>
    <row r="2" spans="1:19" ht="18.75">
      <c r="A2" s="69" t="s">
        <v>0</v>
      </c>
      <c r="B2" s="43" t="s">
        <v>19</v>
      </c>
      <c r="C2" s="43" t="s">
        <v>20</v>
      </c>
      <c r="D2" s="43" t="s">
        <v>18</v>
      </c>
      <c r="E2" s="46" t="s">
        <v>1</v>
      </c>
      <c r="F2" s="66" t="s">
        <v>2</v>
      </c>
      <c r="G2" s="67"/>
      <c r="H2" s="68"/>
      <c r="I2" s="46" t="s">
        <v>11</v>
      </c>
      <c r="J2" s="46" t="s">
        <v>12</v>
      </c>
      <c r="K2" s="47" t="s">
        <v>13</v>
      </c>
      <c r="L2" s="69" t="s">
        <v>14</v>
      </c>
      <c r="M2" s="46" t="s">
        <v>15</v>
      </c>
      <c r="N2" s="18" t="s">
        <v>3</v>
      </c>
      <c r="O2" s="54" t="s">
        <v>16</v>
      </c>
      <c r="P2" s="46" t="s">
        <v>4</v>
      </c>
      <c r="Q2" s="46" t="s">
        <v>5</v>
      </c>
      <c r="R2" s="47" t="s">
        <v>6</v>
      </c>
      <c r="S2" s="3"/>
    </row>
    <row r="3" spans="1:19">
      <c r="A3" s="70"/>
      <c r="B3" s="44"/>
      <c r="C3" s="44"/>
      <c r="D3" s="44"/>
      <c r="E3" s="44"/>
      <c r="F3" s="65" t="s">
        <v>7</v>
      </c>
      <c r="G3" s="65" t="s">
        <v>8</v>
      </c>
      <c r="H3" s="65" t="s">
        <v>9</v>
      </c>
      <c r="I3" s="44"/>
      <c r="J3" s="44"/>
      <c r="K3" s="48"/>
      <c r="L3" s="72"/>
      <c r="M3" s="50"/>
      <c r="N3" s="65" t="s">
        <v>17</v>
      </c>
      <c r="O3" s="55"/>
      <c r="P3" s="50"/>
      <c r="Q3" s="44"/>
      <c r="R3" s="48"/>
      <c r="S3" s="4"/>
    </row>
    <row r="4" spans="1:19" ht="16.5" thickBot="1">
      <c r="A4" s="71"/>
      <c r="B4" s="45"/>
      <c r="C4" s="45"/>
      <c r="D4" s="45"/>
      <c r="E4" s="45"/>
      <c r="F4" s="45"/>
      <c r="G4" s="45"/>
      <c r="H4" s="45"/>
      <c r="I4" s="45"/>
      <c r="J4" s="45"/>
      <c r="K4" s="49"/>
      <c r="L4" s="26" t="s">
        <v>28</v>
      </c>
      <c r="M4" s="27" t="s">
        <v>32</v>
      </c>
      <c r="N4" s="45"/>
      <c r="O4" s="56"/>
      <c r="P4" s="28" t="s">
        <v>29</v>
      </c>
      <c r="Q4" s="45"/>
      <c r="R4" s="49"/>
      <c r="S4" s="4"/>
    </row>
    <row r="5" spans="1:19" ht="16.5">
      <c r="A5" s="30">
        <v>1</v>
      </c>
      <c r="B5" s="36" t="s">
        <v>21</v>
      </c>
      <c r="C5" s="37" t="s">
        <v>22</v>
      </c>
      <c r="D5" s="38" t="s">
        <v>24</v>
      </c>
      <c r="E5" s="39" t="s">
        <v>26</v>
      </c>
      <c r="F5" s="31">
        <v>11</v>
      </c>
      <c r="G5" s="32">
        <v>1</v>
      </c>
      <c r="H5" s="31">
        <v>1</v>
      </c>
      <c r="I5" s="31">
        <f>SUM(F5:H5)</f>
        <v>13</v>
      </c>
      <c r="J5" s="31">
        <v>1</v>
      </c>
      <c r="K5" s="31">
        <v>4</v>
      </c>
      <c r="L5" s="33">
        <f>I5*2*500</f>
        <v>13000</v>
      </c>
      <c r="M5" s="33">
        <f>I5*2.5*250</f>
        <v>8125</v>
      </c>
      <c r="N5" s="34"/>
      <c r="O5" s="34"/>
      <c r="P5" s="33">
        <f>J5*36000</f>
        <v>36000</v>
      </c>
      <c r="Q5" s="33">
        <v>21000</v>
      </c>
      <c r="R5" s="35">
        <f>SUM(L5:Q5)</f>
        <v>78125</v>
      </c>
      <c r="S5" s="2"/>
    </row>
    <row r="6" spans="1:19" ht="17.25" thickBot="1">
      <c r="A6" s="17">
        <v>2</v>
      </c>
      <c r="B6" s="40" t="s">
        <v>30</v>
      </c>
      <c r="C6" s="41" t="s">
        <v>23</v>
      </c>
      <c r="D6" s="41" t="s">
        <v>25</v>
      </c>
      <c r="E6" s="42" t="s">
        <v>26</v>
      </c>
      <c r="F6" s="1">
        <v>16</v>
      </c>
      <c r="G6" s="16">
        <v>1</v>
      </c>
      <c r="H6" s="1">
        <v>1</v>
      </c>
      <c r="I6" s="1">
        <f t="shared" ref="I6" si="0">SUM(F6:H6)</f>
        <v>18</v>
      </c>
      <c r="J6" s="1">
        <v>1</v>
      </c>
      <c r="K6" s="1">
        <v>4</v>
      </c>
      <c r="L6" s="5">
        <f>I6*2*500</f>
        <v>18000</v>
      </c>
      <c r="M6" s="5">
        <f>I6*2.5*250</f>
        <v>11250</v>
      </c>
      <c r="N6" s="6"/>
      <c r="O6" s="6"/>
      <c r="P6" s="5">
        <f>J6*36000</f>
        <v>36000</v>
      </c>
      <c r="Q6" s="5">
        <v>21000</v>
      </c>
      <c r="R6" s="19">
        <f t="shared" ref="R6" si="1">SUM(L6:Q6)</f>
        <v>86250</v>
      </c>
      <c r="S6" s="2"/>
    </row>
    <row r="7" spans="1:19" ht="36.75" customHeight="1" thickBot="1">
      <c r="A7" s="51" t="s">
        <v>10</v>
      </c>
      <c r="B7" s="52"/>
      <c r="C7" s="52"/>
      <c r="D7" s="52"/>
      <c r="E7" s="53"/>
      <c r="F7" s="20">
        <f>SUM(F5:F6)</f>
        <v>27</v>
      </c>
      <c r="G7" s="20">
        <f>SUM(G5:G6)</f>
        <v>2</v>
      </c>
      <c r="H7" s="20">
        <f>SUM(H5:H6)</f>
        <v>2</v>
      </c>
      <c r="I7" s="20">
        <f>SUM(I5:I6)</f>
        <v>31</v>
      </c>
      <c r="J7" s="20">
        <f>SUM(J5:J6)</f>
        <v>2</v>
      </c>
      <c r="K7" s="21" t="s">
        <v>27</v>
      </c>
      <c r="L7" s="25">
        <f>SUM(L5:L6)</f>
        <v>31000</v>
      </c>
      <c r="M7" s="22">
        <f>SUM(M5:M6)</f>
        <v>19375</v>
      </c>
      <c r="N7" s="23">
        <f>SUM(N5:N6)</f>
        <v>0</v>
      </c>
      <c r="O7" s="23"/>
      <c r="P7" s="22">
        <f>SUM(P5:P6)</f>
        <v>72000</v>
      </c>
      <c r="Q7" s="22">
        <f>SUM(Q5:Q6)</f>
        <v>42000</v>
      </c>
      <c r="R7" s="24">
        <f>SUM(R5:R6)</f>
        <v>164375</v>
      </c>
      <c r="S7" s="7"/>
    </row>
    <row r="8" spans="1:19" ht="198" customHeight="1" thickBot="1">
      <c r="A8" s="61" t="s">
        <v>31</v>
      </c>
      <c r="B8" s="62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4"/>
    </row>
    <row r="11" spans="1:19">
      <c r="F11" s="11"/>
      <c r="G11" s="12"/>
      <c r="H11" s="12"/>
      <c r="I11" s="12"/>
      <c r="J11" s="11"/>
      <c r="K11" s="11"/>
      <c r="L11" s="11"/>
      <c r="M11" s="13"/>
    </row>
    <row r="12" spans="1:19">
      <c r="F12" s="11"/>
      <c r="G12" s="14"/>
      <c r="H12" s="14"/>
      <c r="I12" s="12"/>
      <c r="J12" s="11"/>
      <c r="K12" s="11"/>
      <c r="L12" s="11"/>
      <c r="M12" s="13"/>
    </row>
    <row r="13" spans="1:19">
      <c r="F13" s="11"/>
      <c r="G13" s="12"/>
      <c r="H13" s="12"/>
      <c r="I13" s="12"/>
      <c r="J13" s="11"/>
      <c r="K13" s="11"/>
      <c r="L13" s="11"/>
      <c r="M13" s="13"/>
      <c r="N13" s="11"/>
      <c r="O13" s="11"/>
    </row>
    <row r="14" spans="1:19">
      <c r="F14" s="12"/>
      <c r="G14" s="29"/>
      <c r="H14" s="12"/>
      <c r="I14" s="12"/>
      <c r="J14" s="11"/>
      <c r="K14" s="13"/>
      <c r="L14" s="11"/>
      <c r="M14" s="12"/>
      <c r="N14" s="13"/>
      <c r="O14" s="13"/>
    </row>
    <row r="15" spans="1:19">
      <c r="F15" s="14"/>
      <c r="G15" s="29"/>
      <c r="H15" s="12"/>
      <c r="I15" s="12"/>
      <c r="J15" s="11"/>
      <c r="K15" s="13"/>
      <c r="L15" s="11"/>
      <c r="M15" s="12"/>
      <c r="N15" s="13"/>
      <c r="O15" s="13"/>
    </row>
    <row r="16" spans="1:19">
      <c r="F16" s="12"/>
      <c r="G16" s="29"/>
      <c r="H16" s="12"/>
      <c r="I16" s="12"/>
      <c r="J16" s="11"/>
      <c r="K16" s="13"/>
      <c r="L16" s="11"/>
      <c r="M16" s="12"/>
      <c r="N16" s="13"/>
      <c r="O16" s="13"/>
    </row>
    <row r="17" spans="6:15">
      <c r="F17" s="12"/>
      <c r="G17" s="29"/>
      <c r="H17" s="12"/>
      <c r="I17" s="12"/>
      <c r="J17" s="11"/>
      <c r="K17" s="13"/>
      <c r="L17" s="11"/>
      <c r="M17" s="12"/>
      <c r="N17" s="13"/>
      <c r="O17" s="13"/>
    </row>
    <row r="18" spans="6:15">
      <c r="F18" s="12"/>
      <c r="G18" s="12"/>
      <c r="H18" s="12"/>
      <c r="I18" s="12"/>
      <c r="J18" s="11"/>
      <c r="K18" s="13"/>
      <c r="L18" s="11"/>
      <c r="M18" s="12"/>
      <c r="N18" s="13"/>
      <c r="O18" s="13"/>
    </row>
    <row r="19" spans="6:15">
      <c r="F19" s="12"/>
      <c r="G19" s="12"/>
      <c r="H19" s="12"/>
      <c r="I19" s="12"/>
      <c r="J19" s="11"/>
      <c r="K19" s="13"/>
      <c r="L19" s="11"/>
      <c r="M19" s="12"/>
      <c r="N19" s="13"/>
      <c r="O19" s="13"/>
    </row>
    <row r="20" spans="6:15">
      <c r="F20" s="12"/>
      <c r="G20" s="12"/>
      <c r="H20" s="12"/>
      <c r="I20" s="12"/>
      <c r="J20" s="11"/>
      <c r="K20" s="13"/>
      <c r="L20" s="11"/>
      <c r="M20" s="12"/>
      <c r="N20" s="13"/>
      <c r="O20" s="13"/>
    </row>
    <row r="21" spans="6:15">
      <c r="F21" s="12"/>
      <c r="G21" s="12"/>
      <c r="H21" s="12"/>
      <c r="I21" s="12"/>
      <c r="J21" s="11"/>
      <c r="K21" s="13"/>
      <c r="L21" s="11"/>
      <c r="M21" s="12"/>
      <c r="N21" s="13"/>
      <c r="O21" s="13"/>
    </row>
    <row r="22" spans="6:15">
      <c r="F22" s="12"/>
      <c r="G22" s="12"/>
      <c r="H22" s="12"/>
      <c r="I22" s="12"/>
      <c r="J22" s="11"/>
      <c r="K22" s="13"/>
      <c r="L22" s="11"/>
      <c r="M22" s="12"/>
      <c r="N22" s="13"/>
      <c r="O22" s="13"/>
    </row>
    <row r="23" spans="6:15">
      <c r="F23" s="12"/>
      <c r="G23" s="12"/>
      <c r="H23" s="12"/>
      <c r="I23" s="12"/>
      <c r="J23" s="11"/>
      <c r="K23" s="13"/>
      <c r="L23" s="11"/>
      <c r="M23" s="12"/>
      <c r="N23" s="13"/>
      <c r="O23" s="13"/>
    </row>
    <row r="24" spans="6:15">
      <c r="F24" s="12"/>
      <c r="G24" s="12"/>
      <c r="H24" s="12"/>
      <c r="I24" s="11"/>
      <c r="J24" s="11"/>
      <c r="K24" s="13"/>
      <c r="L24" s="11"/>
      <c r="M24" s="12"/>
      <c r="N24" s="13"/>
      <c r="O24" s="13"/>
    </row>
    <row r="25" spans="6:15">
      <c r="F25" s="12"/>
      <c r="G25" s="12"/>
      <c r="H25" s="12"/>
      <c r="I25" s="11"/>
      <c r="J25" s="11"/>
      <c r="K25" s="13"/>
      <c r="L25" s="11"/>
      <c r="M25" s="12"/>
      <c r="N25" s="13"/>
      <c r="O25" s="13"/>
    </row>
    <row r="26" spans="6:15">
      <c r="F26" s="12"/>
      <c r="G26" s="12"/>
      <c r="H26" s="12"/>
      <c r="I26" s="11"/>
      <c r="J26" s="11"/>
      <c r="K26" s="13"/>
      <c r="L26" s="11"/>
      <c r="M26" s="12"/>
      <c r="N26" s="13"/>
      <c r="O26" s="13"/>
    </row>
    <row r="27" spans="6:15">
      <c r="F27" s="11"/>
      <c r="G27" s="11"/>
      <c r="H27" s="11"/>
      <c r="I27" s="11"/>
      <c r="J27" s="11"/>
      <c r="K27" s="15"/>
      <c r="L27" s="11"/>
      <c r="M27" s="12"/>
      <c r="N27" s="13"/>
      <c r="O27" s="13"/>
    </row>
    <row r="28" spans="6:15">
      <c r="F28" s="11"/>
      <c r="G28" s="11"/>
      <c r="H28" s="11"/>
      <c r="I28" s="11"/>
      <c r="J28" s="11"/>
      <c r="K28" s="11"/>
      <c r="L28" s="11"/>
      <c r="M28" s="12"/>
      <c r="N28" s="13"/>
      <c r="O28" s="13"/>
    </row>
    <row r="29" spans="6:15">
      <c r="F29" s="11"/>
      <c r="G29" s="11"/>
      <c r="H29" s="11"/>
      <c r="I29" s="11"/>
      <c r="J29" s="11"/>
      <c r="K29" s="11"/>
      <c r="L29" s="11"/>
      <c r="M29" s="12"/>
      <c r="N29" s="13"/>
      <c r="O29" s="13"/>
    </row>
    <row r="30" spans="6:15">
      <c r="F30" s="11"/>
      <c r="G30" s="11"/>
      <c r="H30" s="11"/>
      <c r="I30" s="11"/>
      <c r="J30" s="11"/>
      <c r="K30" s="11"/>
      <c r="L30" s="11"/>
      <c r="M30" s="12"/>
      <c r="N30" s="13"/>
      <c r="O30" s="13"/>
    </row>
    <row r="31" spans="6:15">
      <c r="F31" s="11"/>
      <c r="G31" s="11"/>
      <c r="H31" s="11"/>
      <c r="I31" s="11"/>
      <c r="J31" s="11"/>
      <c r="K31" s="11"/>
      <c r="L31" s="11"/>
      <c r="M31" s="12"/>
      <c r="N31" s="13"/>
      <c r="O31" s="13"/>
    </row>
    <row r="32" spans="6:15">
      <c r="F32" s="11"/>
      <c r="G32" s="11"/>
      <c r="H32" s="11"/>
      <c r="I32" s="11"/>
      <c r="J32" s="11"/>
      <c r="K32" s="11"/>
      <c r="L32" s="11"/>
      <c r="M32" s="11"/>
      <c r="N32" s="15"/>
      <c r="O32" s="15"/>
    </row>
    <row r="33" spans="6:15">
      <c r="F33" s="11"/>
      <c r="G33" s="11"/>
      <c r="H33" s="11"/>
      <c r="I33" s="11"/>
      <c r="J33" s="11"/>
      <c r="K33" s="11"/>
      <c r="L33" s="11"/>
      <c r="M33" s="11"/>
      <c r="N33" s="11"/>
      <c r="O33" s="11"/>
    </row>
  </sheetData>
  <mergeCells count="22">
    <mergeCell ref="A1:R1"/>
    <mergeCell ref="A8:R8"/>
    <mergeCell ref="H3:H4"/>
    <mergeCell ref="I2:I4"/>
    <mergeCell ref="F2:H2"/>
    <mergeCell ref="J2:J4"/>
    <mergeCell ref="K2:K4"/>
    <mergeCell ref="D2:D4"/>
    <mergeCell ref="A2:A4"/>
    <mergeCell ref="E2:E4"/>
    <mergeCell ref="G3:G4"/>
    <mergeCell ref="F3:F4"/>
    <mergeCell ref="C2:C4"/>
    <mergeCell ref="L2:L3"/>
    <mergeCell ref="N3:N4"/>
    <mergeCell ref="P2:P3"/>
    <mergeCell ref="B2:B4"/>
    <mergeCell ref="Q2:Q4"/>
    <mergeCell ref="R2:R4"/>
    <mergeCell ref="M2:M3"/>
    <mergeCell ref="A7:E7"/>
    <mergeCell ref="O2:O4"/>
  </mergeCells>
  <phoneticPr fontId="14" type="noConversion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「團體組」補助經費細目表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呂彥杰</dc:creator>
  <cp:lastModifiedBy>呂彥杰</cp:lastModifiedBy>
  <cp:lastPrinted>2020-01-22T00:50:14Z</cp:lastPrinted>
  <dcterms:created xsi:type="dcterms:W3CDTF">2020-01-07T07:49:07Z</dcterms:created>
  <dcterms:modified xsi:type="dcterms:W3CDTF">2021-01-19T06:07:07Z</dcterms:modified>
</cp:coreProperties>
</file>