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5" windowWidth="15480" windowHeight="79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14210" fullCalcOnLoad="1"/>
</workbook>
</file>

<file path=xl/calcChain.xml><?xml version="1.0" encoding="utf-8"?>
<calcChain xmlns="http://schemas.openxmlformats.org/spreadsheetml/2006/main">
  <c r="C7" i="1"/>
  <c r="C19"/>
  <c r="D19"/>
  <c r="C22"/>
  <c r="I13"/>
  <c r="I14"/>
  <c r="I15"/>
  <c r="I16"/>
  <c r="I17"/>
  <c r="I18"/>
  <c r="I12"/>
  <c r="I19"/>
  <c r="H19"/>
  <c r="G19"/>
  <c r="I23"/>
  <c r="I22"/>
  <c r="I7"/>
  <c r="I5"/>
  <c r="H22"/>
  <c r="E19"/>
  <c r="F19"/>
  <c r="E22"/>
</calcChain>
</file>

<file path=xl/sharedStrings.xml><?xml version="1.0" encoding="utf-8"?>
<sst xmlns="http://schemas.openxmlformats.org/spreadsheetml/2006/main" count="47" uniqueCount="47">
  <si>
    <t xml:space="preserve">（A）參考103年度預算情形一覽表  
（B）參考104年度預算情形一覽表 
（C）參考103年度預算情形一覽表 </t>
    <phoneticPr fontId="1" type="noConversion"/>
  </si>
  <si>
    <t>補助單位及學校</t>
    <phoneticPr fontId="1" type="noConversion"/>
  </si>
  <si>
    <t>補助項目及金額</t>
    <phoneticPr fontId="1" type="noConversion"/>
  </si>
  <si>
    <t>小計(1)</t>
    <phoneticPr fontId="1" type="noConversion"/>
  </si>
  <si>
    <t>備註</t>
    <phoneticPr fontId="1" type="noConversion"/>
  </si>
  <si>
    <t>藝才班鑑定小組運作費
(B)</t>
    <phoneticPr fontId="1" type="noConversion"/>
  </si>
  <si>
    <t>藝才班督導及訪視費
（C）</t>
    <phoneticPr fontId="1" type="noConversion"/>
  </si>
  <si>
    <t>無</t>
    <phoneticPr fontId="1" type="noConversion"/>
  </si>
  <si>
    <t>補助項目及金額</t>
    <phoneticPr fontId="1" type="noConversion"/>
  </si>
  <si>
    <t>備註</t>
    <phoneticPr fontId="1" type="noConversion"/>
  </si>
  <si>
    <t>經常門</t>
    <phoneticPr fontId="1" type="noConversion"/>
  </si>
  <si>
    <t>資本門</t>
    <phoneticPr fontId="1" type="noConversion"/>
  </si>
  <si>
    <t>藝才班運作及巡迴展演經費</t>
    <phoneticPr fontId="1" type="noConversion"/>
  </si>
  <si>
    <t>藝才班外聘教師鐘點費</t>
    <phoneticPr fontId="1" type="noConversion"/>
  </si>
  <si>
    <t>序號</t>
    <phoneticPr fontId="1" type="noConversion"/>
  </si>
  <si>
    <t>各國民中小學</t>
    <phoneticPr fontId="1" type="noConversion"/>
  </si>
  <si>
    <t>合計</t>
    <phoneticPr fontId="1" type="noConversion"/>
  </si>
  <si>
    <t>藝才辦公費(每班7200)</t>
    <phoneticPr fontId="1" type="noConversion"/>
  </si>
  <si>
    <t>國風國中美術班
（3班，79人）</t>
    <phoneticPr fontId="1" type="noConversion"/>
  </si>
  <si>
    <t>中原國小美術班
（4班，80人）</t>
    <phoneticPr fontId="1" type="noConversion"/>
  </si>
  <si>
    <t>花崗國中音樂班
（3班，71人）</t>
    <phoneticPr fontId="1" type="noConversion"/>
  </si>
  <si>
    <t>明義國小音樂班
（4班，84人）</t>
    <phoneticPr fontId="1" type="noConversion"/>
  </si>
  <si>
    <t>化仁國中舞蹈班
（2班，13人）</t>
    <phoneticPr fontId="1" type="noConversion"/>
  </si>
  <si>
    <t>明義國小舞蹈班
（2班，33人）</t>
    <phoneticPr fontId="1" type="noConversion"/>
  </si>
  <si>
    <t>明義國小國樂班
（1班，18人）</t>
    <phoneticPr fontId="1" type="noConversion"/>
  </si>
  <si>
    <t>本府資本門</t>
    <phoneticPr fontId="1" type="noConversion"/>
  </si>
  <si>
    <t>各校分預算</t>
    <phoneticPr fontId="1" type="noConversion"/>
  </si>
  <si>
    <t>合計(1)+(2)</t>
    <phoneticPr fontId="1" type="noConversion"/>
  </si>
  <si>
    <t>本府經常門</t>
    <phoneticPr fontId="1" type="noConversion"/>
  </si>
  <si>
    <t>本府經常門</t>
    <phoneticPr fontId="1" type="noConversion"/>
  </si>
  <si>
    <t>本府資本門</t>
    <phoneticPr fontId="1" type="noConversion"/>
  </si>
  <si>
    <t>723補(協)助政府機關(構)</t>
    <phoneticPr fontId="1" type="noConversion"/>
  </si>
  <si>
    <t>藝才班課程教學研習經費
(A)</t>
    <phoneticPr fontId="1" type="noConversion"/>
  </si>
  <si>
    <t>班級及辦公費</t>
    <phoneticPr fontId="1" type="noConversion"/>
  </si>
  <si>
    <t>預算數</t>
    <phoneticPr fontId="1" type="noConversion"/>
  </si>
  <si>
    <t>需求數　</t>
    <phoneticPr fontId="1" type="noConversion"/>
  </si>
  <si>
    <t>花蓮縣政府</t>
    <phoneticPr fontId="1" type="noConversion"/>
  </si>
  <si>
    <t>預算數</t>
    <phoneticPr fontId="1" type="noConversion"/>
  </si>
  <si>
    <t>需求數　</t>
    <phoneticPr fontId="1" type="noConversion"/>
  </si>
  <si>
    <t>藝才班維修費</t>
    <phoneticPr fontId="1" type="noConversion"/>
  </si>
  <si>
    <t>於經常門額度內調整納入</t>
    <phoneticPr fontId="1" type="noConversion"/>
  </si>
  <si>
    <t>藝才班設備費(教育部設備款預計4~5月核定，會調整補助比例)</t>
    <phoneticPr fontId="1" type="noConversion"/>
  </si>
  <si>
    <t>藝才班級費</t>
    <phoneticPr fontId="1" type="noConversion"/>
  </si>
  <si>
    <t>小計</t>
    <phoneticPr fontId="1" type="noConversion"/>
  </si>
  <si>
    <t>小計</t>
    <phoneticPr fontId="1" type="noConversion"/>
  </si>
  <si>
    <t>（1）本府依照中央及地方政府預算籌編原則，共同性費用編列基準，估算每校班級及辦公費。
（2）本府依照教育部對各地方政府統合視導評鑑項目規定，編列補助每校巡迴展演、外聘教師鐘點費。
（3）本案以104學年度本縣國中小藝術才能班共計4類、19班估算。</t>
    <phoneticPr fontId="1" type="noConversion"/>
  </si>
  <si>
    <t>花蓮縣105年度藝術才能班補助經費核定表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</si>
</sst>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8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2"/>
      <color indexed="8"/>
      <name val="新細明體"/>
      <family val="1"/>
      <charset val="136"/>
    </font>
    <font>
      <b/>
      <sz val="10"/>
      <color indexed="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view="pageBreakPreview" zoomScaleNormal="100" zoomScaleSheetLayoutView="100" workbookViewId="0">
      <selection activeCell="E14" sqref="E14"/>
    </sheetView>
  </sheetViews>
  <sheetFormatPr defaultRowHeight="16.5"/>
  <cols>
    <col min="1" max="1" width="3.875" customWidth="1"/>
    <col min="2" max="2" width="16.125" customWidth="1"/>
    <col min="3" max="3" width="14.375" hidden="1" customWidth="1"/>
    <col min="4" max="4" width="12.5" style="1" hidden="1" customWidth="1"/>
    <col min="5" max="5" width="13.625" style="1" customWidth="1"/>
    <col min="6" max="6" width="12" style="1" customWidth="1"/>
    <col min="7" max="7" width="12.125" style="1" hidden="1" customWidth="1"/>
    <col min="8" max="8" width="31.5" style="1" hidden="1" customWidth="1"/>
    <col min="9" max="9" width="13.75" customWidth="1"/>
    <col min="10" max="10" width="24" customWidth="1"/>
  </cols>
  <sheetData>
    <row r="1" spans="1:10" ht="38.25" customHeight="1">
      <c r="A1" s="55" t="s">
        <v>46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6.5" hidden="1" customHeight="1">
      <c r="A2" s="56" t="s">
        <v>1</v>
      </c>
      <c r="B2" s="56"/>
      <c r="C2" s="21" t="s">
        <v>2</v>
      </c>
      <c r="D2" s="22"/>
      <c r="E2" s="22"/>
      <c r="F2" s="22"/>
      <c r="G2" s="22"/>
      <c r="H2" s="23"/>
      <c r="I2" s="32" t="s">
        <v>3</v>
      </c>
      <c r="J2" s="32" t="s">
        <v>4</v>
      </c>
    </row>
    <row r="3" spans="1:10" ht="23.25" hidden="1" customHeight="1">
      <c r="A3" s="56"/>
      <c r="B3" s="56"/>
      <c r="C3" s="37" t="s">
        <v>29</v>
      </c>
      <c r="D3" s="37"/>
      <c r="E3" s="37"/>
      <c r="F3" s="31" t="s">
        <v>30</v>
      </c>
      <c r="G3" s="31"/>
      <c r="H3" s="31"/>
      <c r="I3" s="32"/>
      <c r="J3" s="32"/>
    </row>
    <row r="4" spans="1:10" ht="66" hidden="1" customHeight="1">
      <c r="A4" s="56"/>
      <c r="B4" s="56"/>
      <c r="C4" s="11" t="s">
        <v>32</v>
      </c>
      <c r="D4" s="11" t="s">
        <v>5</v>
      </c>
      <c r="E4" s="11" t="s">
        <v>6</v>
      </c>
      <c r="F4" s="24" t="s">
        <v>7</v>
      </c>
      <c r="G4" s="25"/>
      <c r="H4" s="26"/>
      <c r="I4" s="32"/>
      <c r="J4" s="32"/>
    </row>
    <row r="5" spans="1:10" ht="31.5" hidden="1" customHeight="1">
      <c r="A5" s="33" t="s">
        <v>36</v>
      </c>
      <c r="B5" s="34"/>
      <c r="C5" s="29" t="s">
        <v>40</v>
      </c>
      <c r="D5" s="41"/>
      <c r="E5" s="30"/>
      <c r="F5" s="42">
        <v>0</v>
      </c>
      <c r="G5" s="43"/>
      <c r="H5" s="44"/>
      <c r="I5" s="20">
        <f>SUM(C6:E6)</f>
        <v>145000</v>
      </c>
      <c r="J5" s="38" t="s">
        <v>0</v>
      </c>
    </row>
    <row r="6" spans="1:10" ht="41.25" hidden="1" customHeight="1">
      <c r="A6" s="35"/>
      <c r="B6" s="36"/>
      <c r="C6" s="12">
        <v>60000</v>
      </c>
      <c r="D6" s="12">
        <v>60000</v>
      </c>
      <c r="E6" s="12">
        <v>25000</v>
      </c>
      <c r="F6" s="45"/>
      <c r="G6" s="46"/>
      <c r="H6" s="47"/>
      <c r="I6" s="20"/>
      <c r="J6" s="39"/>
    </row>
    <row r="7" spans="1:10" ht="41.25" hidden="1" customHeight="1">
      <c r="A7" s="31" t="s">
        <v>38</v>
      </c>
      <c r="B7" s="31"/>
      <c r="C7" s="52">
        <f>SUM(C6:E6)</f>
        <v>145000</v>
      </c>
      <c r="D7" s="53"/>
      <c r="E7" s="54"/>
      <c r="F7" s="45"/>
      <c r="G7" s="46"/>
      <c r="H7" s="47"/>
      <c r="I7" s="3">
        <f>SUM(C7)</f>
        <v>145000</v>
      </c>
      <c r="J7" s="39"/>
    </row>
    <row r="8" spans="1:10" ht="49.5" hidden="1" customHeight="1">
      <c r="A8" s="31" t="s">
        <v>37</v>
      </c>
      <c r="B8" s="31"/>
      <c r="C8" s="27">
        <v>0</v>
      </c>
      <c r="D8" s="51"/>
      <c r="E8" s="28"/>
      <c r="F8" s="48"/>
      <c r="G8" s="49"/>
      <c r="H8" s="50"/>
      <c r="I8" s="3">
        <v>0</v>
      </c>
      <c r="J8" s="40"/>
    </row>
    <row r="9" spans="1:10" ht="22.5" customHeight="1">
      <c r="A9" s="32" t="s">
        <v>14</v>
      </c>
      <c r="B9" s="31" t="s">
        <v>15</v>
      </c>
      <c r="C9" s="21" t="s">
        <v>8</v>
      </c>
      <c r="D9" s="22"/>
      <c r="E9" s="22"/>
      <c r="F9" s="22"/>
      <c r="G9" s="22"/>
      <c r="H9" s="23"/>
      <c r="I9" s="32" t="s">
        <v>43</v>
      </c>
      <c r="J9" s="32" t="s">
        <v>9</v>
      </c>
    </row>
    <row r="10" spans="1:10" ht="18.75" customHeight="1">
      <c r="A10" s="32"/>
      <c r="B10" s="31"/>
      <c r="C10" s="24" t="s">
        <v>10</v>
      </c>
      <c r="D10" s="25"/>
      <c r="E10" s="25"/>
      <c r="F10" s="25"/>
      <c r="G10" s="26"/>
      <c r="H10" s="6" t="s">
        <v>11</v>
      </c>
      <c r="I10" s="32"/>
      <c r="J10" s="32"/>
    </row>
    <row r="11" spans="1:10" ht="42" customHeight="1">
      <c r="A11" s="32"/>
      <c r="B11" s="31"/>
      <c r="C11" s="17" t="s">
        <v>42</v>
      </c>
      <c r="D11" s="17" t="s">
        <v>17</v>
      </c>
      <c r="E11" s="6" t="s">
        <v>12</v>
      </c>
      <c r="F11" s="6" t="s">
        <v>13</v>
      </c>
      <c r="G11" s="15" t="s">
        <v>39</v>
      </c>
      <c r="H11" s="14" t="s">
        <v>41</v>
      </c>
      <c r="I11" s="32"/>
      <c r="J11" s="32"/>
    </row>
    <row r="12" spans="1:10" ht="49.5" customHeight="1">
      <c r="A12" s="7">
        <v>1</v>
      </c>
      <c r="B12" s="5" t="s">
        <v>18</v>
      </c>
      <c r="C12" s="18">
        <v>0</v>
      </c>
      <c r="D12" s="16">
        <v>0</v>
      </c>
      <c r="E12" s="4">
        <v>120000</v>
      </c>
      <c r="F12" s="4">
        <v>25920</v>
      </c>
      <c r="G12" s="16">
        <v>0</v>
      </c>
      <c r="H12" s="4">
        <v>163000</v>
      </c>
      <c r="I12" s="3">
        <f>SUM(E12:F12)</f>
        <v>145920</v>
      </c>
      <c r="J12" s="38" t="s">
        <v>45</v>
      </c>
    </row>
    <row r="13" spans="1:10" ht="49.5" customHeight="1">
      <c r="A13" s="7">
        <v>2</v>
      </c>
      <c r="B13" s="5" t="s">
        <v>19</v>
      </c>
      <c r="C13" s="18">
        <v>0</v>
      </c>
      <c r="D13" s="16">
        <v>0</v>
      </c>
      <c r="E13" s="4">
        <v>118500</v>
      </c>
      <c r="F13" s="4">
        <v>16640</v>
      </c>
      <c r="G13" s="16">
        <v>0</v>
      </c>
      <c r="H13" s="4">
        <v>219400</v>
      </c>
      <c r="I13" s="3">
        <f t="shared" ref="I13:I18" si="0">SUM(E13:F13)</f>
        <v>135140</v>
      </c>
      <c r="J13" s="39"/>
    </row>
    <row r="14" spans="1:10" ht="49.5" customHeight="1">
      <c r="A14" s="7">
        <v>3</v>
      </c>
      <c r="B14" s="5" t="s">
        <v>20</v>
      </c>
      <c r="C14" s="18">
        <v>0</v>
      </c>
      <c r="D14" s="16">
        <v>0</v>
      </c>
      <c r="E14" s="4">
        <v>157500</v>
      </c>
      <c r="F14" s="4">
        <v>51840</v>
      </c>
      <c r="G14" s="16">
        <v>0</v>
      </c>
      <c r="H14" s="4">
        <v>383000</v>
      </c>
      <c r="I14" s="3">
        <f t="shared" si="0"/>
        <v>209340</v>
      </c>
      <c r="J14" s="39"/>
    </row>
    <row r="15" spans="1:10" ht="49.5" customHeight="1">
      <c r="A15" s="7">
        <v>4</v>
      </c>
      <c r="B15" s="5" t="s">
        <v>21</v>
      </c>
      <c r="C15" s="18">
        <v>0</v>
      </c>
      <c r="D15" s="16">
        <v>0</v>
      </c>
      <c r="E15" s="4">
        <v>234000</v>
      </c>
      <c r="F15" s="4">
        <v>41600</v>
      </c>
      <c r="G15" s="16">
        <v>0</v>
      </c>
      <c r="H15" s="4">
        <v>781120</v>
      </c>
      <c r="I15" s="3">
        <f t="shared" si="0"/>
        <v>275600</v>
      </c>
      <c r="J15" s="39"/>
    </row>
    <row r="16" spans="1:10" ht="49.5" customHeight="1">
      <c r="A16" s="7">
        <v>5</v>
      </c>
      <c r="B16" s="5" t="s">
        <v>22</v>
      </c>
      <c r="C16" s="18">
        <v>0</v>
      </c>
      <c r="D16" s="16">
        <v>0</v>
      </c>
      <c r="E16" s="4">
        <v>88000</v>
      </c>
      <c r="F16" s="4">
        <v>43200</v>
      </c>
      <c r="G16" s="16">
        <v>0</v>
      </c>
      <c r="H16" s="4">
        <v>0</v>
      </c>
      <c r="I16" s="3">
        <f t="shared" si="0"/>
        <v>131200</v>
      </c>
      <c r="J16" s="39"/>
    </row>
    <row r="17" spans="1:10" ht="49.5" customHeight="1">
      <c r="A17" s="7">
        <v>6</v>
      </c>
      <c r="B17" s="5" t="s">
        <v>23</v>
      </c>
      <c r="C17" s="18">
        <v>0</v>
      </c>
      <c r="D17" s="16">
        <v>0</v>
      </c>
      <c r="E17" s="4">
        <v>128000</v>
      </c>
      <c r="F17" s="4">
        <v>18720</v>
      </c>
      <c r="G17" s="16">
        <v>0</v>
      </c>
      <c r="H17" s="4">
        <v>0</v>
      </c>
      <c r="I17" s="3">
        <f t="shared" si="0"/>
        <v>146720</v>
      </c>
      <c r="J17" s="39"/>
    </row>
    <row r="18" spans="1:10" ht="60.75" customHeight="1">
      <c r="A18" s="8">
        <v>7</v>
      </c>
      <c r="B18" s="5" t="s">
        <v>24</v>
      </c>
      <c r="C18" s="18">
        <v>0</v>
      </c>
      <c r="D18" s="16">
        <v>0</v>
      </c>
      <c r="E18" s="4">
        <v>134000</v>
      </c>
      <c r="F18" s="4">
        <v>24960</v>
      </c>
      <c r="G18" s="16">
        <v>0</v>
      </c>
      <c r="H18" s="4">
        <v>220000</v>
      </c>
      <c r="I18" s="3">
        <f t="shared" si="0"/>
        <v>158960</v>
      </c>
      <c r="J18" s="39"/>
    </row>
    <row r="19" spans="1:10" ht="62.25" customHeight="1">
      <c r="A19" s="31" t="s">
        <v>44</v>
      </c>
      <c r="B19" s="32"/>
      <c r="C19" s="19">
        <f t="shared" ref="C19:H19" si="1">SUM(C12:C18)</f>
        <v>0</v>
      </c>
      <c r="D19" s="16">
        <f t="shared" si="1"/>
        <v>0</v>
      </c>
      <c r="E19" s="4">
        <f t="shared" si="1"/>
        <v>980000</v>
      </c>
      <c r="F19" s="4">
        <f t="shared" si="1"/>
        <v>222880</v>
      </c>
      <c r="G19" s="16">
        <f t="shared" si="1"/>
        <v>0</v>
      </c>
      <c r="H19" s="4">
        <f t="shared" si="1"/>
        <v>1766520</v>
      </c>
      <c r="I19" s="3">
        <f>SUM(I12:I18)</f>
        <v>1202880</v>
      </c>
      <c r="J19" s="39"/>
    </row>
    <row r="20" spans="1:10" ht="18" hidden="1" customHeight="1">
      <c r="A20" s="31" t="s">
        <v>16</v>
      </c>
      <c r="B20" s="31"/>
      <c r="C20" s="29" t="s">
        <v>26</v>
      </c>
      <c r="D20" s="30"/>
      <c r="E20" s="29" t="s">
        <v>28</v>
      </c>
      <c r="F20" s="41"/>
      <c r="G20" s="30"/>
      <c r="H20" s="9" t="s">
        <v>25</v>
      </c>
      <c r="I20" s="57" t="s">
        <v>27</v>
      </c>
      <c r="J20" s="39"/>
    </row>
    <row r="21" spans="1:10" ht="18" hidden="1" customHeight="1">
      <c r="A21" s="31"/>
      <c r="B21" s="31"/>
      <c r="C21" s="27" t="s">
        <v>33</v>
      </c>
      <c r="D21" s="28"/>
      <c r="E21" s="29" t="s">
        <v>31</v>
      </c>
      <c r="F21" s="41"/>
      <c r="G21" s="41"/>
      <c r="H21" s="30"/>
      <c r="I21" s="58"/>
      <c r="J21" s="39"/>
    </row>
    <row r="22" spans="1:10" ht="39.75" hidden="1" customHeight="1">
      <c r="A22" s="31" t="s">
        <v>35</v>
      </c>
      <c r="B22" s="31"/>
      <c r="C22" s="27">
        <f>SUM(C19:D19)</f>
        <v>0</v>
      </c>
      <c r="D22" s="28"/>
      <c r="E22" s="27">
        <f>SUM(E19,F19,G19)</f>
        <v>1202880</v>
      </c>
      <c r="F22" s="51"/>
      <c r="G22" s="28"/>
      <c r="H22" s="10">
        <f>SUM(H19)</f>
        <v>1766520</v>
      </c>
      <c r="I22" s="13">
        <f>SUM(I19,I8)</f>
        <v>1202880</v>
      </c>
      <c r="J22" s="39"/>
    </row>
    <row r="23" spans="1:10" ht="45.75" hidden="1" customHeight="1">
      <c r="A23" s="31" t="s">
        <v>34</v>
      </c>
      <c r="B23" s="31"/>
      <c r="C23" s="27">
        <v>175000</v>
      </c>
      <c r="D23" s="28"/>
      <c r="E23" s="27">
        <v>1361000</v>
      </c>
      <c r="F23" s="51"/>
      <c r="G23" s="28"/>
      <c r="H23" s="10">
        <v>660000</v>
      </c>
      <c r="I23" s="13">
        <f>SUM(H23,E23,I8)</f>
        <v>2021000</v>
      </c>
      <c r="J23" s="40"/>
    </row>
    <row r="24" spans="1:10" ht="44.25" customHeight="1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44.25" customHeight="1">
      <c r="A25" s="2"/>
      <c r="B25" s="2"/>
      <c r="C25" s="2"/>
      <c r="D25" s="2"/>
      <c r="E25" s="2"/>
      <c r="F25" s="2"/>
      <c r="G25" s="2"/>
      <c r="H25" s="2"/>
      <c r="I25" s="2"/>
      <c r="J25" s="2"/>
    </row>
  </sheetData>
  <mergeCells count="37">
    <mergeCell ref="A1:J1"/>
    <mergeCell ref="I2:I4"/>
    <mergeCell ref="J2:J4"/>
    <mergeCell ref="A2:B4"/>
    <mergeCell ref="C2:H2"/>
    <mergeCell ref="J12:J23"/>
    <mergeCell ref="E23:G23"/>
    <mergeCell ref="I20:I21"/>
    <mergeCell ref="E22:G22"/>
    <mergeCell ref="E20:G20"/>
    <mergeCell ref="J9:J11"/>
    <mergeCell ref="F3:H3"/>
    <mergeCell ref="C3:E3"/>
    <mergeCell ref="F4:H4"/>
    <mergeCell ref="J5:J8"/>
    <mergeCell ref="C5:E5"/>
    <mergeCell ref="F5:H8"/>
    <mergeCell ref="C8:E8"/>
    <mergeCell ref="C7:E7"/>
    <mergeCell ref="I9:I11"/>
    <mergeCell ref="A23:B23"/>
    <mergeCell ref="A19:B19"/>
    <mergeCell ref="A22:B22"/>
    <mergeCell ref="A20:B21"/>
    <mergeCell ref="A8:B8"/>
    <mergeCell ref="A5:B6"/>
    <mergeCell ref="A7:B7"/>
    <mergeCell ref="B9:B11"/>
    <mergeCell ref="A9:A11"/>
    <mergeCell ref="I5:I6"/>
    <mergeCell ref="C9:H9"/>
    <mergeCell ref="C10:G10"/>
    <mergeCell ref="C23:D23"/>
    <mergeCell ref="C22:D22"/>
    <mergeCell ref="C21:D21"/>
    <mergeCell ref="C20:D20"/>
    <mergeCell ref="E21:H21"/>
  </mergeCells>
  <phoneticPr fontId="1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YS-TECH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MPC</dc:creator>
  <cp:lastModifiedBy>Administrator</cp:lastModifiedBy>
  <cp:lastPrinted>2016-03-02T05:51:52Z</cp:lastPrinted>
  <dcterms:created xsi:type="dcterms:W3CDTF">2013-12-20T01:24:54Z</dcterms:created>
  <dcterms:modified xsi:type="dcterms:W3CDTF">2016-03-02T05:52:03Z</dcterms:modified>
</cp:coreProperties>
</file>